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1" activeTab="4"/>
  </bookViews>
  <sheets>
    <sheet name=" 收入支出决算表" sheetId="1" r:id="rId1"/>
    <sheet name=" 收入决算表" sheetId="2" r:id="rId2"/>
    <sheet name=" 支出决算表" sheetId="3" r:id="rId3"/>
    <sheet name=" 财政拨款收入支出决算表" sheetId="4" r:id="rId4"/>
    <sheet name=" 一般公共预算财政拨款收入支出决算表" sheetId="5" r:id="rId5"/>
    <sheet name="一般公共预算财政拨款基本支出决算表" sheetId="6" r:id="rId6"/>
    <sheet name=" 一般公共预算财政拨款项目支出决算表" sheetId="7" r:id="rId7"/>
    <sheet name=" 政府性基金预算财政拨款收入支出决算表" sheetId="8" r:id="rId8"/>
    <sheet name=" 国有资本经营预算财政拨款收入支出决算表" sheetId="9" r:id="rId9"/>
    <sheet name=" 财政拨款“三公”经费、行政参公单位机关运行经费情况表" sheetId="10" r:id="rId10"/>
    <sheet name=" 一般公共预算财政拨款“三公”经费情况表" sheetId="11" r:id="rId11"/>
    <sheet name="国有资产使用情况表" sheetId="12" r:id="rId12"/>
    <sheet name="部门整体支出绩效自评报告" sheetId="13" r:id="rId13"/>
    <sheet name="部门整体支出绩效自评表" sheetId="14" r:id="rId14"/>
    <sheet name="项目支出绩效自评表"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<sst xmlns="http://schemas.openxmlformats.org/spreadsheetml/2006/main" count="2583" uniqueCount="770">
  <si>
    <t>收入支出决算表</t>
  </si>
  <si>
    <t>公开01表</t>
  </si>
  <si>
    <t>部门：云南省精神病医院</t>
  </si>
  <si>
    <t>金额单位：万元</t>
  </si>
  <si>
    <t>收入</t>
  </si>
  <si>
    <t>支出</t>
  </si>
  <si>
    <t>项目</t>
  </si>
  <si>
    <t>行次</t>
  </si>
  <si>
    <t>金额</t>
  </si>
  <si>
    <t>项目(按功能分类)</t>
  </si>
  <si>
    <t>栏次</t>
  </si>
  <si>
    <t>1</t>
  </si>
  <si>
    <t>2</t>
  </si>
  <si>
    <t>一、一般公共预算财政拨款收入</t>
  </si>
  <si>
    <t>4,914.15</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</si>
  <si>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</si>
  <si>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</si>
  <si>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</si>
  <si>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</si>
  <si>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</si>
  <si>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</si>
  <si>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</si>
  <si>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</si>
  <si>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</si>
  <si>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</si>
  <si>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</si>
  <si>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</si>
  <si>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</si>
  <si>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</si>
  <si>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</si>
  <si>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19,964.18</t>
  </si>
  <si>
    <t>五、教育支出</t>
  </si>
  <si>
    <t>35</t>
  </si>
  <si>
    <t>六、经营收入</t>
  </si>
  <si>
    <t>6</t>
  </si>
  <si>
    <t>六、科学技术支出</t>
  </si>
  <si>
    <t>36</t>
  </si>
  <si>
    <t>七、附属单位上缴收入</t>
  </si>
  <si>
    <t>7</t>
  </si>
  <si>
    <t>七、文化旅游体育与传媒支出</t>
  </si>
  <si>
    <t>37</t>
  </si>
  <si>
    <t>八、其他收入</t>
  </si>
  <si>
    <t>8</t>
  </si>
  <si>
    <t>1,263.35</t>
  </si>
  <si>
    <t>八、社会保障和就业支出</t>
  </si>
  <si>
    <t>38</t>
  </si>
  <si>
    <t>456.28</t>
  </si>
  <si>
    <t>9</t>
  </si>
  <si>
    <t>九、卫生健康支出</t>
  </si>
  <si>
    <t>39</t>
  </si>
  <si>
    <t>23,908.72</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</si>
  <si>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</si>
  <si>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</si>
  <si>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</si>
  <si>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</si>
  <si>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</si>
  <si>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</si>
  <si>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</si>
  <si>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</si>
  <si>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</si>
  <si>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</si>
  <si>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</si>
  <si>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</si>
  <si>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</si>
  <si>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</si>
  <si>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</si>
  <si>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</si>
  <si>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</si>
  <si>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</si>
  <si>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</si>
  <si>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</si>
  <si>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</si>
  <si>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</si>
  <si>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</si>
  <si>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</si>
  <si>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</si>
  <si>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</si>
  <si>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</si>
  <si>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</si>
  <si>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</si>
  <si>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</si>
  <si>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</si>
  <si>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</si>
  <si>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</si>
  <si>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</si>
  <si>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</si>
  <si>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</si>
  <si>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</si>
  <si>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</si>
  <si>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</si>
  <si>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</si>
  <si>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</si>
  <si>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</si>
  <si>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</si>
  <si>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</si>
  <si>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</si>
  <si>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</si>
  <si>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</si>
  <si>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</si>
  <si>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</si>
  <si>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</si>
  <si>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</si>
  <si>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</si>
  <si>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</si>
  <si>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26,141.68</t>
  </si>
  <si>
    <t>本年支出合计</t>
  </si>
  <si>
    <t>57</t>
  </si>
  <si>
    <t>24,365.00</t>
  </si>
  <si>
    <t xml:space="preserve">    使用专用结余</t>
  </si>
  <si>
    <t>28</t>
  </si>
  <si>
    <t>结余分配</t>
  </si>
  <si>
    <t>58</t>
  </si>
  <si>
    <t>718.75</t>
  </si>
  <si>
    <t xml:space="preserve">    年初结转和结余</t>
  </si>
  <si>
    <t>29</t>
  </si>
  <si>
    <t>8,910.51</t>
  </si>
  <si>
    <t>年末结转和结余</t>
  </si>
  <si>
    <t>59</t>
  </si>
  <si>
    <t>9,968.44</t>
  </si>
  <si>
    <t>总计</t>
  </si>
  <si>
    <t>30</t>
  </si>
  <si>
    <t>35,052.19</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</si>
  <si>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</si>
  <si>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</si>
  <si>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</si>
  <si>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</si>
  <si>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</si>
  <si>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</si>
  <si>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</si>
  <si>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</si>
  <si>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</si>
  <si>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</si>
  <si>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</si>
  <si>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</si>
  <si>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</si>
  <si>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</si>
  <si>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</si>
  <si>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</si>
  <si>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</si>
  <si>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</si>
  <si>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</si>
  <si>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2080502</t>
  </si>
  <si>
    <t>事业单位离退休</t>
  </si>
  <si>
    <t>2100205</t>
  </si>
  <si>
    <t>精神病医院</t>
  </si>
  <si>
    <t>24,859.69</t>
  </si>
  <si>
    <t>2100299</t>
  </si>
  <si>
    <t>其他公立医院支出</t>
  </si>
  <si>
    <t>540.00</t>
  </si>
  <si>
    <t>2100409</t>
  </si>
  <si>
    <t>重大公共卫生服务</t>
  </si>
  <si>
    <t>28.98</t>
  </si>
  <si>
    <t>2100410</t>
  </si>
  <si>
    <t>突发公共卫生事件应急处理</t>
  </si>
  <si>
    <t>163.72</t>
  </si>
  <si>
    <t>2109999</t>
  </si>
  <si>
    <t>其他卫生健康支出</t>
  </si>
  <si>
    <t>93.01</t>
  </si>
  <si>
    <t>注：本表反映部门本年度取得的各项收入情况。</t>
  </si>
  <si>
    <t>支出决算表</t>
  </si>
  <si>
    <t>公开03表</t>
  </si>
  <si>
    <t>基本支出</t>
  </si>
  <si>
    <t>项目支出</t>
  </si>
  <si>
    <t>上缴上级支出</t>
  </si>
  <si>
    <t>经营支出</t>
  </si>
  <si>
    <t>对附属单位补助支出</t>
  </si>
  <si>
    <t>23,363.04</t>
  </si>
  <si>
    <t>1,001.96</t>
  </si>
  <si>
    <t>22,906.76</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</si>
  <si>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</si>
  <si>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</si>
  <si>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</si>
  <si>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</si>
  <si>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</si>
  <si>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</si>
  <si>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</si>
  <si>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</si>
  <si>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</si>
  <si>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</si>
  <si>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</si>
  <si>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</si>
  <si>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</si>
  <si>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</si>
  <si>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</si>
  <si>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4,457.87</t>
  </si>
  <si>
    <t>年初财政拨款结转和结余</t>
  </si>
  <si>
    <t>0</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</si>
  <si>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</si>
  <si>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</si>
  <si>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</si>
  <si>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</si>
  <si>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</si>
  <si>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</si>
  <si>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</si>
  <si>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</si>
  <si>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</si>
  <si>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</si>
  <si>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</si>
  <si>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</si>
  <si>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</si>
  <si>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</si>
  <si>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</si>
  <si>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</si>
  <si>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</si>
  <si>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3,920.27</t>
  </si>
  <si>
    <t>993.88</t>
  </si>
  <si>
    <t>3,463.99</t>
  </si>
  <si>
    <t>2100499</t>
  </si>
  <si>
    <t>其他公共卫生支出</t>
  </si>
  <si>
    <t>注：本表反映部门本年度一般公共预算财政拨款的收支和年初、年末结转结余情况。</t>
  </si>
  <si>
    <t>一般公共预算财政拨款基本支出决算表</t>
  </si>
  <si>
    <t>公开06表</t>
  </si>
  <si>
    <t>科目编码</t>
  </si>
  <si>
    <t>301</t>
  </si>
  <si>
    <t>工资福利支出</t>
  </si>
  <si>
    <t>3,449.59</t>
  </si>
  <si>
    <t>302</t>
  </si>
  <si>
    <t>商品和服务支出</t>
  </si>
  <si>
    <t>310</t>
  </si>
  <si>
    <t>资本性支出</t>
  </si>
  <si>
    <t>30101</t>
  </si>
  <si>
    <t xml:space="preserve">  基本工资</t>
  </si>
  <si>
    <t>1,437.11</t>
  </si>
  <si>
    <t>30201</t>
  </si>
  <si>
    <t xml:space="preserve">  办公费</t>
  </si>
  <si>
    <t>31001</t>
  </si>
  <si>
    <t xml:space="preserve">  房屋建筑物购建</t>
  </si>
  <si>
    <t>30102</t>
  </si>
  <si>
    <t xml:space="preserve">  津贴补贴</t>
  </si>
  <si>
    <t>5.66</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</si>
  <si>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</si>
  <si>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</si>
  <si>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</si>
  <si>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</si>
  <si>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</si>
  <si>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</si>
  <si>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</si>
  <si>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</si>
  <si>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</si>
  <si>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</si>
  <si>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</si>
  <si>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</si>
  <si>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</si>
  <si>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</si>
  <si>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</si>
  <si>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</si>
  <si>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</si>
  <si>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</si>
  <si>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2,006.82</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</si>
  <si>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</si>
  <si>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</si>
  <si>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</si>
  <si>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</si>
  <si>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</si>
  <si>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</si>
  <si>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</si>
  <si>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</si>
  <si>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</si>
  <si>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</si>
  <si>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</si>
  <si>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</si>
  <si>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</si>
  <si>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</si>
  <si>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</si>
  <si>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</si>
  <si>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</si>
  <si>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</si>
  <si>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</si>
  <si>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</si>
  <si>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</si>
  <si>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</si>
  <si>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</si>
  <si>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</si>
  <si>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</si>
  <si>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</si>
  <si>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</si>
  <si>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</si>
  <si>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</si>
  <si>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</si>
  <si>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</si>
  <si>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</si>
  <si>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</si>
  <si>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</si>
  <si>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</si>
  <si>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</si>
  <si>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</si>
  <si>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</si>
  <si>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</si>
  <si>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</si>
  <si>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</si>
  <si>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</si>
  <si>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</si>
  <si>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</si>
  <si>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</si>
  <si>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</si>
  <si>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</si>
  <si>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</si>
  <si>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</si>
  <si>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</si>
  <si>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</si>
  <si>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</si>
  <si>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</si>
  <si>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</si>
  <si>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470.68</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</si>
  <si>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</si>
  <si>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</si>
  <si>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</si>
  <si>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</si>
  <si>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</si>
  <si>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</si>
  <si>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</si>
  <si>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</si>
  <si>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</si>
  <si>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</si>
  <si>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</si>
  <si>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</si>
  <si>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</si>
  <si>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</si>
  <si>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</si>
  <si>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</si>
  <si>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</si>
  <si>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</si>
  <si>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</si>
  <si>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</si>
  <si>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</si>
  <si>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</si>
  <si>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</si>
  <si>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</si>
  <si>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</si>
  <si>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</si>
  <si>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</si>
  <si>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</si>
  <si>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</si>
  <si>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</si>
  <si>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</si>
  <si>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</si>
  <si>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</si>
  <si>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</si>
  <si>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</si>
  <si>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</si>
  <si>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</si>
  <si>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</si>
  <si>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</si>
  <si>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</si>
  <si>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</si>
  <si>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</si>
  <si>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14.40</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</si>
  <si>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</si>
  <si>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</si>
  <si>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</si>
  <si>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</si>
  <si>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</si>
  <si>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</si>
  <si>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</si>
  <si>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</si>
  <si>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</si>
  <si>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</si>
  <si>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</si>
  <si>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</si>
  <si>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</si>
  <si>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</si>
  <si>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</si>
  <si>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</si>
  <si>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</si>
  <si>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</si>
  <si>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</si>
  <si>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</si>
  <si>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</si>
  <si>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</si>
  <si>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</si>
  <si>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</si>
  <si>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</si>
  <si>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</si>
  <si>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</si>
  <si>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</si>
  <si>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</si>
  <si>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</si>
  <si>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</si>
  <si>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</si>
  <si>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</si>
  <si>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</si>
  <si>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</si>
  <si>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</si>
  <si>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</si>
  <si>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</si>
  <si>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</si>
  <si>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</si>
  <si>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</si>
  <si>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</si>
  <si>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</si>
  <si>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</si>
  <si>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</si>
  <si>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</si>
  <si>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</si>
  <si>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</si>
  <si>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</si>
  <si>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</si>
  <si>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</si>
  <si>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</si>
  <si>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</si>
  <si>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</si>
  <si>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</si>
  <si>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</si>
  <si>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6.96</t>
  </si>
  <si>
    <t>309</t>
  </si>
  <si>
    <t>资本性支出（基本建设）</t>
  </si>
  <si>
    <t>311</t>
  </si>
  <si>
    <t>对企业补助（基本建设）</t>
  </si>
  <si>
    <t>49.97</t>
  </si>
  <si>
    <t>30901</t>
  </si>
  <si>
    <t>31101</t>
  </si>
  <si>
    <t>2.60</t>
  </si>
  <si>
    <t>30902</t>
  </si>
  <si>
    <t>31199</t>
  </si>
  <si>
    <t>30903</t>
  </si>
  <si>
    <t>30905</t>
  </si>
  <si>
    <t>4.12</t>
  </si>
  <si>
    <t>30906</t>
  </si>
  <si>
    <t>30907</t>
  </si>
  <si>
    <t>30908</t>
  </si>
  <si>
    <t>30913</t>
  </si>
  <si>
    <t>30919</t>
  </si>
  <si>
    <t>313</t>
  </si>
  <si>
    <t>对社会保障基金补助</t>
  </si>
  <si>
    <t>12.16</t>
  </si>
  <si>
    <t>30921</t>
  </si>
  <si>
    <t>31302</t>
  </si>
  <si>
    <t xml:space="preserve">  对社会保险基金补助</t>
  </si>
  <si>
    <t>30922</t>
  </si>
  <si>
    <t>31303</t>
  </si>
  <si>
    <t xml:space="preserve">  补充全国社会保障基金</t>
  </si>
  <si>
    <t>0.05</t>
  </si>
  <si>
    <t>30999</t>
  </si>
  <si>
    <t xml:space="preserve">  其他基本建设支出</t>
  </si>
  <si>
    <t>31304</t>
  </si>
  <si>
    <t xml:space="preserve">  对机关事业单位职业年金的补助</t>
  </si>
  <si>
    <t>2.84</t>
  </si>
  <si>
    <t>352.48</t>
  </si>
  <si>
    <t>10.03</t>
  </si>
  <si>
    <t>16.55</t>
  </si>
  <si>
    <t>1.60</t>
  </si>
  <si>
    <t>1.00</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</si>
  <si>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</si>
  <si>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</si>
  <si>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</si>
  <si>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</si>
  <si>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</si>
  <si>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云南省精神病医院2023年度没有政府性基金收入，也没有使用政府性基金安排的支出，故《政府性基金预算财政拨款收入支出决算表》无数据。</t>
  </si>
  <si>
    <t>国有资本经营预算财政拨款收入支出决算表</t>
  </si>
  <si>
    <t>公开09表</t>
  </si>
  <si>
    <t>结转</t>
  </si>
  <si>
    <t>结余</t>
  </si>
  <si>
    <t>注：本表反映部门本年度国有资本经营预算财政拨款的收支和年初、年末结转结余情况。</t>
  </si>
  <si>
    <t>云南省精神病医院2023年度没有国有资本经营收入，也没有使用国有资本经营安排的支出，《国有资本经营预算财政拨款收入支出决算表》无数据。</t>
  </si>
  <si>
    <t>财政拨款“三公”经费、行政参公单位机关运行经费情况表</t>
  </si>
  <si>
    <t>公开10表</t>
  </si>
  <si>
    <t xml:space="preserve">金额单位：万元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</si>
  <si>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</si>
  <si>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</si>
  <si>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</si>
  <si>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</si>
  <si>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</si>
  <si>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</si>
  <si>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</si>
  <si>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</si>
  <si>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</si>
  <si>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</si>
  <si>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</si>
  <si>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</si>
  <si>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</si>
  <si>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</si>
  <si>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</si>
  <si>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</si>
  <si>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</si>
  <si>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6.00</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</si>
  <si>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</si>
  <si>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</si>
  <si>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</si>
  <si>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</si>
  <si>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</si>
  <si>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</si>
  <si>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</si>
  <si>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</si>
  <si>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</si>
  <si>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</si>
  <si>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</si>
  <si>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</si>
  <si>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</si>
  <si>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</si>
  <si>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</si>
  <si>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</si>
  <si>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</si>
  <si>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</si>
  <si>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</si>
  <si>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</si>
  <si>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</si>
  <si>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</si>
  <si>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</si>
  <si>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</si>
  <si>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</si>
  <si>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</si>
  <si>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</si>
  <si>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</si>
  <si>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</si>
  <si>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</si>
  <si>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</si>
  <si>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</si>
  <si>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</si>
  <si>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</si>
  <si>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</si>
  <si>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</si>
  <si>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</si>
  <si>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部门整体支出绩效自评报告</t>
  </si>
  <si>
    <t>一、部门基本情况</t>
  </si>
  <si>
    <t>（一）部门概况</t>
  </si>
  <si>
    <t/>
  </si>
  <si>
    <t>（二）部门绩效目标的设立情况</t>
  </si>
  <si>
    <t>（三）部门整体收支情况</t>
  </si>
  <si>
    <t>（四）部门预算管理制度建设情况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</si>
  <si>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</si>
  <si>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</si>
  <si>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</si>
  <si>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</si>
  <si>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</si>
  <si>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</si>
  <si>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</si>
  <si>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</si>
  <si>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</si>
  <si>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</si>
  <si>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部门整体支出绩效自评报告由昆明市卫生健康委员会填列</t>
  </si>
  <si>
    <t>部门整体支出绩效自评表</t>
  </si>
  <si>
    <t>目标</t>
  </si>
  <si>
    <t>任务名称</t>
  </si>
  <si>
    <t>编制预算时提出的的任务措施</t>
  </si>
  <si>
    <t>绩效指标实际执行情况</t>
  </si>
  <si>
    <t>执行情况与年初预算的对比</t>
  </si>
  <si>
    <t>相关情况说明</t>
  </si>
  <si>
    <t>履职效益明显</t>
  </si>
  <si>
    <t>经济效益</t>
  </si>
  <si>
    <t>社会效益</t>
  </si>
  <si>
    <t>生态效益</t>
  </si>
  <si>
    <t>社会公众或服务对象满意度</t>
  </si>
  <si>
    <t>预算配置科学</t>
  </si>
  <si>
    <t>预算编制科学</t>
  </si>
  <si>
    <t>基本支出足额保障</t>
  </si>
  <si>
    <t>确保重点支出安排</t>
  </si>
  <si>
    <t>严控“三公经费”支出</t>
  </si>
  <si>
    <t>预算执行有效</t>
  </si>
  <si>
    <t>严格预算执行</t>
  </si>
  <si>
    <t>严格结转结余</t>
  </si>
  <si>
    <t>项目组织良好</t>
  </si>
  <si>
    <t>“三公经费”节支增效</t>
  </si>
  <si>
    <t>预算管理规范</t>
  </si>
  <si>
    <t>管理制度健全</t>
  </si>
  <si>
    <t>信息公开及时完整</t>
  </si>
  <si>
    <t>资产管理使用规范有效</t>
  </si>
  <si>
    <t>部门整体支出绩效自评表由昆明市卫生健康委员会填列</t>
  </si>
  <si>
    <r>
      <t>项目支出绩效自评表</t>
    </r>
    <r>
      <rPr>
        <sz val="11"/>
        <color theme="1"/>
        <rFont val="宋体"/>
        <charset val="134"/>
        <scheme val="minor"/>
      </rPr>
      <t xml:space="preserve">
（  2023  年度）</t>
    </r>
  </si>
  <si>
    <t>项目名称</t>
  </si>
  <si>
    <t>（本级）2023年医疗服务与保障能力提升卫生健康人才培养培训中央财政补助资金</t>
  </si>
  <si>
    <t>主管部门</t>
  </si>
  <si>
    <t>昆明市卫生健康委员会</t>
  </si>
  <si>
    <t>实施单位</t>
  </si>
  <si>
    <t>云南省精神病医院</t>
  </si>
  <si>
    <t>项目资金
（万元）</t>
  </si>
  <si>
    <t>年初预算数</t>
  </si>
  <si>
    <t>全年执行数</t>
  </si>
  <si>
    <t>分值</t>
  </si>
  <si>
    <t>执行率</t>
  </si>
  <si>
    <t>得分</t>
  </si>
  <si>
    <t>年度资金总额</t>
  </si>
  <si>
    <t>其中：当年财政拨款</t>
  </si>
  <si>
    <t>上年结转资金</t>
  </si>
  <si>
    <t>其他资金</t>
  </si>
  <si>
    <t>年度总体目标</t>
  </si>
  <si>
    <t>预期目标</t>
  </si>
  <si>
    <t>实际完成情况</t>
  </si>
  <si>
    <t>1.贯彻落实《国务院办公厅关于深化医教协同进一步推进医学教育改革与发展的意见》(国办发(2017)63号)、《国务院办公厅关于改革完善全科医生培养与使用激励机制的意见》(国办发(2018)3号)、《国务院办公厅关于加快医学教育创新发展的指导意见》(国办发(2020)34号)等文件精神，加大卫生健康人才培养培训力度，完成2023年中央财政经费支持的本地区各项卫生健康人才培养培训任务。经住院医师规范化培训的临床医师进一步增加，全科、精神科、儿科等紧缺专业卫生健康人才进一步充实，基层医疗卫生机构医疗水平不断提升，整个卫生健康人才队伍的专业结构、城乡结构和区域分布不断优化，促进人才与卫生健康事业发展更加适应，加快构建适合我国国情的整合型医疗卫生服务体系。</t>
  </si>
  <si>
    <t>1、重精工作完成；2、长效针项目正在进行中，预计2024年10月结束；住培工作完成情况：1、发放学员补助212400元，基地补助使用24160.02元；2、招收学员10人。3、2023年结业出站10人。</t>
  </si>
  <si>
    <t>绩
效
指
标</t>
  </si>
  <si>
    <t>一级指标</t>
  </si>
  <si>
    <t>二级指标</t>
  </si>
  <si>
    <t>三级指标</t>
  </si>
  <si>
    <t>年度
指标值</t>
  </si>
  <si>
    <t>实际
完成值</t>
  </si>
  <si>
    <t>偏差原因分析
及改进措施</t>
  </si>
  <si>
    <t>产出指标</t>
  </si>
  <si>
    <t>数量指标</t>
  </si>
  <si>
    <t>指标1：住院医师规范化培训招收完成率</t>
  </si>
  <si>
    <r>
      <rPr>
        <sz val="11"/>
        <color theme="1"/>
        <rFont val="宋体"/>
        <charset val="134"/>
        <scheme val="minor"/>
      </rPr>
      <t>&gt;=8</t>
    </r>
    <r>
      <rPr>
        <sz val="11"/>
        <color theme="1"/>
        <rFont val="宋体"/>
        <charset val="134"/>
        <scheme val="minor"/>
      </rPr>
      <t>0</t>
    </r>
  </si>
  <si>
    <r>
      <rPr>
        <sz val="11"/>
        <color theme="1"/>
        <rFont val="宋体"/>
        <charset val="134"/>
        <scheme val="minor"/>
      </rPr>
      <t>100</t>
    </r>
    <r>
      <rPr>
        <sz val="11"/>
        <color theme="1"/>
        <rFont val="宋体"/>
        <charset val="134"/>
        <scheme val="minor"/>
      </rPr>
      <t>%</t>
    </r>
  </si>
  <si>
    <t>无</t>
  </si>
  <si>
    <t>指标2：住院医师规范化培训项目紧缺专业招收完成率</t>
  </si>
  <si>
    <t>&gt;=80</t>
  </si>
  <si>
    <t>……</t>
  </si>
  <si>
    <t>质量指标</t>
  </si>
  <si>
    <t>指标1：住院医师规范化培训结业考核通过率</t>
  </si>
  <si>
    <t>92.5%</t>
  </si>
  <si>
    <t>指标2：精神科医师转岗培训合格率</t>
  </si>
  <si>
    <t>&gt;=90</t>
  </si>
  <si>
    <t>100%</t>
  </si>
  <si>
    <t>时效指标</t>
  </si>
  <si>
    <t>指标1：</t>
  </si>
  <si>
    <t>指标2：</t>
  </si>
  <si>
    <t>成本指标</t>
  </si>
  <si>
    <t>效益指标</t>
  </si>
  <si>
    <t>经济效益指标</t>
  </si>
  <si>
    <t>社会效益指标</t>
  </si>
  <si>
    <t>指标1：参培住院医师业务水平</t>
  </si>
  <si>
    <t>=有所提高</t>
  </si>
  <si>
    <t>大幅提高</t>
  </si>
  <si>
    <t>生态效益指标</t>
  </si>
  <si>
    <t>可持续影响指标</t>
  </si>
  <si>
    <t>满意度
指标</t>
  </si>
  <si>
    <t>服务对象满意度指标</t>
  </si>
  <si>
    <t>指标1：毕业后医学教育参培学员满意度</t>
  </si>
  <si>
    <t>指标2：服务对象满意度指标</t>
  </si>
  <si>
    <t>其他要说明的事项</t>
  </si>
  <si>
    <t>总分</t>
  </si>
  <si>
    <t>优</t>
  </si>
  <si>
    <t>注：1.其他资金：请在“其他需要说明的事项”栏注明资金来源。
    2.分值：原则上产出指标总分50分，效益指标总分30分，满意度指标总分10分。
    3.自评等级：划分为4档，100-90（含）分为优、90-80（含）分为良、80-60（含）分为中、60分以下为差。</t>
  </si>
  <si>
    <r>
      <rPr>
        <sz val="20"/>
        <color theme="1"/>
        <rFont val="方正小标宋_GBK"/>
        <charset val="134"/>
      </rPr>
      <t>项目支出绩效自评表</t>
    </r>
    <r>
      <rPr>
        <sz val="11"/>
        <color theme="1"/>
        <rFont val="宋体"/>
        <charset val="134"/>
        <scheme val="minor"/>
      </rPr>
      <t xml:space="preserve">
（  2023  年度）</t>
    </r>
  </si>
  <si>
    <t>（本级）2022年重大传染病防控中央结算补助资金</t>
  </si>
  <si>
    <t>有效控制艾滋病疫情，降低艾滋病死亡率，全国艾滋病疫情继续控制在低流行水平</t>
  </si>
  <si>
    <t>2023年重大传染病防控结算补助资金160000元，73000元用于支付美沙酮药款及工作经费。</t>
  </si>
  <si>
    <t>指标1：梅毒乳胶法检测</t>
  </si>
  <si>
    <t>=95%</t>
  </si>
  <si>
    <t>95%</t>
  </si>
  <si>
    <r>
      <rPr>
        <sz val="11"/>
        <color theme="1"/>
        <rFont val="宋体"/>
        <charset val="134"/>
        <scheme val="minor"/>
      </rPr>
      <t>指标2：</t>
    </r>
    <r>
      <rPr>
        <sz val="11"/>
        <color theme="1"/>
        <rFont val="宋体"/>
        <charset val="134"/>
        <scheme val="minor"/>
      </rPr>
      <t>HCV</t>
    </r>
    <r>
      <rPr>
        <sz val="11"/>
        <color theme="1"/>
        <rFont val="宋体"/>
        <charset val="134"/>
        <scheme val="minor"/>
      </rPr>
      <t>胶体金法检测</t>
    </r>
  </si>
  <si>
    <t>≧95%</t>
  </si>
  <si>
    <t>指标3：艾滋病免费抗病毒治疗任务完成率</t>
  </si>
  <si>
    <t>=100</t>
  </si>
  <si>
    <t>100</t>
  </si>
  <si>
    <t>指标4：临床用血艾滋病病毒核酸检测</t>
  </si>
  <si>
    <t>指标1：艾滋病免费抗病毒治疗</t>
  </si>
  <si>
    <t>指标2：艾滋病病毒感染者和病人检测发现率</t>
  </si>
  <si>
    <t>=90</t>
  </si>
  <si>
    <t>90</t>
  </si>
  <si>
    <t>指标3：存活感染者和病人正在接受抗病毒治疗比例</t>
  </si>
  <si>
    <t>指标4：治疗有效率</t>
  </si>
  <si>
    <t>指标1：艾滋病母婴传播率</t>
  </si>
  <si>
    <t>2%</t>
  </si>
  <si>
    <t>指标1：群众满意度</t>
  </si>
  <si>
    <t>≧80%</t>
  </si>
  <si>
    <t>80%</t>
  </si>
  <si>
    <t>（本级）2023年卫生健康事业发展省对下专项资金</t>
  </si>
  <si>
    <t>为进一步推进省对下专项转移支付资金管理改革，理顺省以下各级政府之间的医疗卫生事权和支出责任，加大资金整合力度，优化财政资源配置，支持各地推进卫生健康事业发展和深化医药卫生体制改革，经市政府批准，现下达2023 年卫生健康事业发展省对下专项结算资金市本级1226.37万元。</t>
  </si>
  <si>
    <t>根据预算编制，245000元用于发放住培学员省补，目前已全部发放完成。</t>
  </si>
  <si>
    <t>指标1：住院医师规范化培训、助理全科医生培训招收完成率</t>
  </si>
  <si>
    <t>指标1：参培对象业务水平</t>
  </si>
  <si>
    <t>=大幅提高</t>
  </si>
  <si>
    <t>指标1：参培对象的满意度</t>
  </si>
  <si>
    <t>（本级一般预算）2022年医疗卫生事业发展三年行动专项第六批省级补助资金</t>
  </si>
  <si>
    <t>推进省级临床医学中心建设，医学中心医疗设备采购，在2023年内完成设备（64排CT）购置投入临床使用，促进健医疗服务质量明显提升满足人民日益增长的卫生健康需求。</t>
  </si>
  <si>
    <t xml:space="preserve"> 2022年资金用于医院医疗器械64排CT1台的采购，预算资金为600万元，于2022年12月在第三方采购代理公司进行了公开招标采购，中标价为598万元，于2023年3月64排CT安装到位，验收合格后投入临床使用，该设备的投入使用满足了医患双方对在我院进行CT设备检查的需求，设备在临床应用，发挥设备的应有功能，给医院带来了相应的经济和社会效益，提升了患者满意度，该设备用于临床检查、教学、科研等。</t>
  </si>
  <si>
    <t>指标1：64排CT购置</t>
  </si>
  <si>
    <t>=1台</t>
  </si>
  <si>
    <t>指标1：建设项目完成率</t>
  </si>
  <si>
    <t>=100%</t>
  </si>
  <si>
    <t>指标1：2023年内完成采购</t>
  </si>
  <si>
    <t>&lt;=1年</t>
  </si>
  <si>
    <t>&lt;1年</t>
  </si>
  <si>
    <t>指标1：完成64排CT采购及时投入临床使用</t>
  </si>
  <si>
    <t>&gt;=85%</t>
  </si>
  <si>
    <t>指标1：就医患者满意度</t>
  </si>
  <si>
    <t>（市本级）下达2023年医疗服务与保障能力提升（公立医院综合改革）中央补助资金</t>
  </si>
  <si>
    <t>基本建立具有中国特色的权责清晰、管理科学、治理完善、运行高效、监督有力的现代医院管理制度，建立维护公益性、调动积极性、保障可持续的运行新机制和科学合理的补偿机制。在2023年12月前完成医疗设备采购，投入临床使用。</t>
  </si>
  <si>
    <t>该笔资金于2023年投入医院医疗器械生物反馈仪2台的采购，预算为92万元，于2023年6月30日在第三方采购代理公司进行了公开招标采购，中标价为91万元，于2023年8月生物反馈仪2台供货到位，在医院儿童青少年科和临床心理一区安装验收后投入临床治疗使用，该设备的投入使用满足了医患双方对治疗设备的需求，设备在临床应用，发挥设备的治疗效益，给医院带来了相应的经济和社会效益，提升了患者住院满意度。</t>
  </si>
  <si>
    <t>指标1：医疗设备购置</t>
  </si>
  <si>
    <t>=2套</t>
  </si>
  <si>
    <t>2套</t>
  </si>
  <si>
    <t>指标1：验收合格率</t>
  </si>
  <si>
    <t>&gt;95%</t>
  </si>
  <si>
    <t>指标1：在2023年12月前完成设备购置</t>
  </si>
  <si>
    <t>&lt;8月</t>
  </si>
  <si>
    <t>指标1：就医患者对诊疗的满意度</t>
  </si>
  <si>
    <t>&gt;85%</t>
  </si>
  <si>
    <t>指标1：持续改善患者就医体验</t>
  </si>
  <si>
    <t>&gt;5%</t>
  </si>
  <si>
    <t>指标1：公立医院职工满意度</t>
  </si>
  <si>
    <t>&gt;=80分</t>
  </si>
  <si>
    <t>指标2：公立医院住院患者满意度</t>
  </si>
  <si>
    <t>（市本级）新冠病毒感染过渡期医务人员临时工作省级补助资金</t>
  </si>
  <si>
    <t>按照《云南省财政厅 云南省人力资源和社会保障厅 云南省卫生健康委员会关于下达新冠病毒感染过渡期医务人员临时工作省级补助资金的通知》（云财社2023【89】号）文件要求，市财政下达给云南省精神病医院的过渡期医务人员临时补助资金省级财政预拨资金19.23万元。</t>
  </si>
  <si>
    <t>按照《云南省财政厅 云南省人力资源和社会保障厅 云南省卫生健康委员会关于下达新冠病毒感染过渡期医务人员临时工作省级补助资金的通知》（云财社2023【89】号）文件要求，市财政下达给云南省精神病医院的过渡期医务人员临时补助资金省级财政预拨资金19.23万元，及时足额发放。</t>
  </si>
  <si>
    <t>指标1：发放到位率</t>
  </si>
  <si>
    <t>指标1：职工工作积极性</t>
  </si>
  <si>
    <t>有所提高</t>
  </si>
  <si>
    <t>指标1：职工满意度</t>
  </si>
  <si>
    <t>（市本级）新冠病毒感染过渡期医务人员临时性工作补助资金</t>
  </si>
  <si>
    <t>根据《财政部 人力资源社会保障部 国家卫生健康委 国家中医药局 国家疾控局关于预拨相关医务人员临时性工作补助资金的通知》有关规定，同意拨款给昆明市各县市医疗机构新冠病毒感染过渡期医务人员临时性工作补助资金，及时足额兑付个人</t>
  </si>
  <si>
    <t>根据《财政部 人力资源社会保障部 国家卫生健康委 国家中医药局 国家疾控局关于预拨相关医务人员临时性工作补助资金的通知》有关规定，同意拨款给昆明市各县市医疗机构新冠病毒感染过渡期医务人员临时性工作补助资金，医院按照公式无异议临时性工作补助金额发放。</t>
  </si>
  <si>
    <t>本级2023年重大传染病防控中央补助资金</t>
  </si>
  <si>
    <t>1. 开展重大慢性病早期筛查干预项目，落实慢性病及其相关危险因素监测。加强严重精神障碍患者筛查、登记报告和随访服务；开展技术培训，保障人才队伍。</t>
  </si>
  <si>
    <t>1、重精工作完成；2、长效针项目正在进行中，预计2024年10月结束。2023年124000元，12400元用于支付美沙酮工作经费。</t>
  </si>
  <si>
    <t>指标1：在册严重精神障碍患者报告患病率</t>
  </si>
  <si>
    <t>≥4‰</t>
  </si>
  <si>
    <t>3.84‰</t>
  </si>
  <si>
    <t>昆明市人口基数增长过大，加强下一步工作</t>
  </si>
  <si>
    <t>指标2：严重精神障碍患者服药率</t>
  </si>
  <si>
    <t>≥80%</t>
  </si>
  <si>
    <t>指标1：在册严重精神障碍患者规范管理率</t>
  </si>
  <si>
    <t>91.73%</t>
  </si>
  <si>
    <t>指标2：艾滋病免费抗病毒治疗</t>
  </si>
  <si>
    <t xml:space="preserve">=100%  </t>
  </si>
  <si>
    <t>指标3：治疗有效率</t>
  </si>
  <si>
    <t>= 90%</t>
  </si>
  <si>
    <t>=90%</t>
  </si>
  <si>
    <t>指标1：居民心理健康素养水平提高</t>
  </si>
  <si>
    <t>=中长期</t>
  </si>
  <si>
    <t>指标2：公共卫生均等化水平提高</t>
  </si>
  <si>
    <r>
      <rPr>
        <sz val="11"/>
        <color theme="1"/>
        <rFont val="宋体"/>
        <charset val="134"/>
        <scheme val="minor"/>
      </rPr>
      <t>指标3：</t>
    </r>
    <r>
      <rPr>
        <sz val="11"/>
        <color theme="1"/>
        <rFont val="宋体"/>
        <charset val="134"/>
        <scheme val="minor"/>
      </rPr>
      <t>艾滋病母婴传播率</t>
    </r>
  </si>
  <si>
    <t xml:space="preserve">=2%  </t>
  </si>
  <si>
    <t xml:space="preserve">2% </t>
  </si>
  <si>
    <t>指标1：公众满意度</t>
  </si>
  <si>
    <r>
      <rPr>
        <sz val="20"/>
        <color theme="1"/>
        <rFont val="方正小标宋_GBK"/>
        <charset val="134"/>
      </rPr>
      <t>项目支出绩效自评概况表</t>
    </r>
    <r>
      <rPr>
        <sz val="11"/>
        <color theme="1"/>
        <rFont val="宋体"/>
        <charset val="134"/>
        <scheme val="minor"/>
      </rPr>
      <t xml:space="preserve">
（  2023  年度）</t>
    </r>
  </si>
  <si>
    <t>过度期医务人员临时工作补助</t>
  </si>
  <si>
    <t xml:space="preserve">  =50%</t>
  </si>
  <si>
    <t>指标3：</t>
  </si>
  <si>
    <t xml:space="preserve">=有所提高 </t>
  </si>
  <si>
    <t>指标1：服务对象满意度</t>
  </si>
  <si>
    <t>指标2：职工满意度</t>
  </si>
  <si>
    <t>≧85%</t>
  </si>
  <si>
    <r>
      <rPr>
        <sz val="20"/>
        <color theme="1"/>
        <rFont val="方正小标宋_GBK"/>
        <charset val="134"/>
      </rPr>
      <t>项目支出绩效自评概况表</t>
    </r>
    <r>
      <rPr>
        <sz val="11"/>
        <color theme="1"/>
        <rFont val="宋体"/>
        <charset val="134"/>
        <scheme val="minor"/>
      </rPr>
      <t xml:space="preserve">
</t>
    </r>
  </si>
  <si>
    <t>昆明市城市公立医院改革发展专项资金</t>
  </si>
  <si>
    <t>一、按照省级临床医学中心建设任务书完成2023年计划；二、提升医院信息化管理和网络安全水平，进一步助力医疗业务发展和管理精细化。</t>
  </si>
  <si>
    <t>医院感染实时监控管理系统已通过验收。数据灾备扩容建设项目已通过验收。网络安全升级和密评应用项目按照合同约定已经完成所有设备的上架运行，目前等待公司出具相关报告后组织验收。支付对账系统由于政策变动，项目调整为下一年度执行医疗废弃物处置请具有资质第三方公司处置转运，较好完成年度医废安全处置工作。</t>
  </si>
  <si>
    <t>指标1：全成本核算软件</t>
  </si>
  <si>
    <t>&gt;=90%</t>
  </si>
  <si>
    <t>90%</t>
  </si>
  <si>
    <t>已完成所有系统模块的建设，目前进行数据的核对，待数据核对完毕、系统稳定运行后组织验收</t>
  </si>
  <si>
    <t>指标2：支付对账管理平台</t>
  </si>
  <si>
    <t>由于政策变动，项目调整为下一年度执行</t>
  </si>
  <si>
    <t>指标3：医院感染实时监控管理系统</t>
  </si>
  <si>
    <t>指标4：护理信息管理系统</t>
  </si>
  <si>
    <r>
      <rPr>
        <sz val="11"/>
        <color theme="1"/>
        <rFont val="宋体"/>
        <charset val="134"/>
        <scheme val="minor"/>
      </rPr>
      <t>90%</t>
    </r>
  </si>
  <si>
    <t>系统功能模块已建设完毕，准备组织验收</t>
  </si>
  <si>
    <t>指标5：数据灾备扩容建设</t>
  </si>
  <si>
    <r>
      <rPr>
        <sz val="11"/>
        <color theme="1"/>
        <rFont val="宋体"/>
        <charset val="134"/>
        <scheme val="minor"/>
      </rPr>
      <t>100%</t>
    </r>
  </si>
  <si>
    <t>指标6：网络安全升级和密评应用</t>
  </si>
  <si>
    <t>已经完成设备上架运行，待出具相关报告后组织验收</t>
  </si>
  <si>
    <t>… …</t>
  </si>
  <si>
    <t>指标1：满足医疗业务和管理的信息化要求</t>
  </si>
  <si>
    <t>指标1：改善就医体验</t>
  </si>
  <si>
    <t>指标2：环保生态率</t>
  </si>
  <si>
    <t>持续改进中</t>
  </si>
  <si>
    <t>指标1：医疗废物集中安全处置率</t>
  </si>
  <si>
    <t>&gt;85</t>
  </si>
  <si>
    <t>85</t>
  </si>
  <si>
    <t>良</t>
  </si>
  <si>
    <t>本级2022年重大传染病防控中央补助资金</t>
  </si>
  <si>
    <t>1、开展重大慢性病早期筛查干预项目，落实慢性病及其相关危险因素监测。加强严重精神障碍患者筛查、登记报告和随访服务，开展社会心理服务体系建设试点。2、加强项目管理，按照项目方案完成工作，达到项目目标，资金按进度执行完毕</t>
  </si>
  <si>
    <t>开展各县区严重精神障碍管理督查工作，建立“昆明市心理服务平台”，完成了本年度任务目标。由于疫情影响，大量培训、督导项目无法开展，故部分资金使用滞后。</t>
  </si>
  <si>
    <t>指标1：重精规范管理率</t>
  </si>
  <si>
    <t>指标2：重精报告患病率</t>
  </si>
  <si>
    <t>持续改进，进一步增加重精患者的在册人数</t>
  </si>
  <si>
    <t>指标3：精神分裂症服药率</t>
  </si>
  <si>
    <t>指标4：规律面访率</t>
  </si>
  <si>
    <t>指标5：规律服药率</t>
  </si>
  <si>
    <t>指标1：居民健康水平提高</t>
  </si>
  <si>
    <t>达标</t>
  </si>
  <si>
    <t>&gt;=80%</t>
  </si>
  <si>
    <t>指标2：被培训人员满意度</t>
  </si>
  <si>
    <t>本级2022年医疗服务与保障能力提升（卫生健康人才培养培训）中央财政补助资金</t>
  </si>
  <si>
    <t>1.贯彻落实《国务院办公厅关于深化医教协同进一步推进医学教育改革与发展的意见》(国办发(2017)63号)、《国务院办公厅关于改革完善全科医生培养与使用激励机制的意见》(国办发(2018)3号)、《国务院办公厅关于加快医学教育创新发展的指导意见》(国办发(2020)34号)等文件精神，加大卫生健康人才培养培训力度，完成2022年中央财政经费支持的本地区各项卫生健康人才培养培训任务。经住院医师规范化培训的临床医师进一步增加，全科、麻醉科、康复科等紧缺专业卫生健康人才进一步充实，卫生健康人才队伍的专业结构、城乡结构和区域分布不断优化，促进人才与卫生健康事业发展更加适应，加快构建适合我国国情的整合型医疗卫生服务体系。</t>
  </si>
  <si>
    <t>1.项目经费严格按照《云南省精神病医院住院医师规范化培训经费管理办法》执行，由我院审计监察室专职人员进行监督，按照经费预算和实际工作情况开支，做到了专款专用。2.2022年度，我院新招收规培学员5人，目前在协同医院（昆明市第一人民医院）轮转5名，在本院轮转合计39名。3. 截止报告日期，2022级5名学员均在协同医院（昆明市第一人民医院）轮转，轮转科室有急诊科3个月、心内科2个月、神内科4个月，轮转至2023年6月回到我院轮转，期间由相对应科室带教老师进行带教管理与考核。4.满意度指标主要针对规培学员对带教老师及科教部的教学评价，以及规培待遇的反馈评价等，对带教老师的评价每两个月一次，均有记录，满意率高于80%；同时，科教部会不定期召开学员交流会，了解学员的生活和学习情况，学员满意率高于80%。</t>
  </si>
  <si>
    <t>精神科为紧缺专业，报名人数不足</t>
  </si>
  <si>
    <t>完成</t>
  </si>
  <si>
    <t>执医首考通过率、结业考核通过率稳步提高，但仍存进步空间</t>
  </si>
  <si>
    <t>指标1：参培学员满意度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</si>
</sst>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 numFmtId="178" formatCode="0_);[Red]\(0\)"/>
  </numFmts>
  <fonts count="41">
    <font>
      <sz val="11"/>
      <color indexed="8"/>
      <name val="宋体"/>
      <charset val="134"/>
      <scheme val="minor"/>
    </font>
    <font>
      <sz val="11"/>
      <color theme="1"/>
      <name val="宋体"/>
      <charset val="134"/>
      <scheme val="minor"/>
    </font>
    <font>
      <sz val="20"/>
      <color theme="1"/>
      <name val="方正小标宋_GBK"/>
      <charset val="134"/>
    </font>
    <font>
      <sz val="11"/>
      <color theme="1"/>
      <name val="宋体"/>
      <charset val="134"/>
      <scheme val="minor"/>
    </font>
    <font>
      <sz val="12"/>
      <name val="宋体"/>
      <charset val="134"/>
      <scheme val="minor"/>
    </font>
    <font>
      <sz val="10"/>
      <name val="宋体"/>
      <charset val="134"/>
      <scheme val="minor"/>
    </font>
    <font>
      <sz val="10"/>
      <color theme="1"/>
      <name val="宋体"/>
      <charset val="134"/>
      <scheme val="minor"/>
    </font>
    <font>
      <sz val="9"/>
      <color theme="1"/>
      <name val="宋体"/>
      <charset val="134"/>
      <scheme val="minor"/>
    </font>
    <font>
      <sz val="12"/>
      <name val="宋体"/>
      <charset val="134"/>
    </font>
    <font>
      <sz val="24"/>
      <name val="宋体"/>
      <charset val="134"/>
    </font>
    <font>
      <b/>
      <sz val="24"/>
      <color indexed="8"/>
      <name val="宋体"/>
      <charset val="134"/>
    </font>
    <font>
      <sz val="12"/>
      <color indexed="8"/>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 fillId="4" borderId="2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5" applyNumberFormat="0" applyFill="0" applyAlignment="0" applyProtection="0">
      <alignment vertical="center"/>
    </xf>
    <xf numFmtId="0" fontId="28" fillId="0" borderId="25" applyNumberFormat="0" applyFill="0" applyAlignment="0" applyProtection="0">
      <alignment vertical="center"/>
    </xf>
    <xf numFmtId="0" fontId="29" fillId="0" borderId="26" applyNumberFormat="0" applyFill="0" applyAlignment="0" applyProtection="0">
      <alignment vertical="center"/>
    </xf>
    <xf numFmtId="0" fontId="29" fillId="0" borderId="0" applyNumberFormat="0" applyFill="0" applyBorder="0" applyAlignment="0" applyProtection="0">
      <alignment vertical="center"/>
    </xf>
    <xf numFmtId="0" fontId="30" fillId="5" borderId="27" applyNumberFormat="0" applyAlignment="0" applyProtection="0">
      <alignment vertical="center"/>
    </xf>
    <xf numFmtId="0" fontId="31" fillId="6" borderId="28" applyNumberFormat="0" applyAlignment="0" applyProtection="0">
      <alignment vertical="center"/>
    </xf>
    <xf numFmtId="0" fontId="32" fillId="6" borderId="27" applyNumberFormat="0" applyAlignment="0" applyProtection="0">
      <alignment vertical="center"/>
    </xf>
    <xf numFmtId="0" fontId="33" fillId="7" borderId="29" applyNumberFormat="0" applyAlignment="0" applyProtection="0">
      <alignment vertical="center"/>
    </xf>
    <xf numFmtId="0" fontId="34" fillId="0" borderId="30" applyNumberFormat="0" applyFill="0" applyAlignment="0" applyProtection="0">
      <alignment vertical="center"/>
    </xf>
    <xf numFmtId="0" fontId="35" fillId="0" borderId="31" applyNumberFormat="0" applyFill="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40" fillId="32" borderId="0" applyNumberFormat="0" applyBorder="0" applyAlignment="0" applyProtection="0">
      <alignment vertical="center"/>
    </xf>
    <xf numFmtId="0" fontId="40" fillId="33" borderId="0" applyNumberFormat="0" applyBorder="0" applyAlignment="0" applyProtection="0">
      <alignment vertical="center"/>
    </xf>
    <xf numFmtId="0" fontId="39" fillId="34" borderId="0" applyNumberFormat="0" applyBorder="0" applyAlignment="0" applyProtection="0">
      <alignment vertical="center"/>
    </xf>
    <xf numFmtId="0" fontId="8" fillId="0" borderId="0"/>
  </cellStyleXfs>
  <cellXfs count="130">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176" fontId="4" fillId="0" borderId="1" xfId="0" applyNumberFormat="1" applyFont="1" applyFill="1" applyBorder="1" applyAlignment="1">
      <alignment horizontal="right" vertical="center"/>
    </xf>
    <xf numFmtId="176" fontId="4" fillId="0" borderId="2" xfId="0" applyNumberFormat="1" applyFont="1" applyFill="1" applyBorder="1" applyAlignment="1">
      <alignment horizontal="center" vertical="center"/>
    </xf>
    <xf numFmtId="176" fontId="4" fillId="0" borderId="3" xfId="0" applyNumberFormat="1" applyFont="1" applyFill="1" applyBorder="1" applyAlignment="1">
      <alignment horizontal="center" vertical="center"/>
    </xf>
    <xf numFmtId="2" fontId="1" fillId="0" borderId="2" xfId="0" applyNumberFormat="1" applyFont="1" applyFill="1" applyBorder="1" applyAlignment="1">
      <alignment horizontal="right" vertical="center" wrapText="1"/>
    </xf>
    <xf numFmtId="2" fontId="1" fillId="0" borderId="3" xfId="0" applyNumberFormat="1" applyFont="1" applyFill="1" applyBorder="1" applyAlignment="1">
      <alignment horizontal="right" vertical="center" wrapText="1"/>
    </xf>
    <xf numFmtId="0" fontId="1" fillId="0" borderId="1" xfId="0" applyFont="1" applyFill="1" applyBorder="1" applyAlignment="1">
      <alignment horizontal="right" vertical="center" wrapText="1"/>
    </xf>
    <xf numFmtId="0" fontId="3" fillId="0" borderId="2"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1" fillId="0" borderId="6" xfId="0" applyFont="1" applyFill="1" applyBorder="1" applyAlignment="1">
      <alignment horizontal="center" vertical="center" wrapText="1"/>
    </xf>
    <xf numFmtId="49" fontId="1" fillId="0" borderId="1" xfId="0" applyNumberFormat="1" applyFont="1" applyFill="1" applyBorder="1" applyAlignment="1">
      <alignment horizontal="left" vertical="center"/>
    </xf>
    <xf numFmtId="49" fontId="3" fillId="0" borderId="1" xfId="0" applyNumberFormat="1" applyFont="1" applyFill="1" applyBorder="1" applyAlignment="1">
      <alignment horizontal="left" vertical="center"/>
    </xf>
    <xf numFmtId="0" fontId="1" fillId="0" borderId="2" xfId="0" applyFont="1" applyFill="1" applyBorder="1" applyAlignment="1">
      <alignment horizontal="center" vertical="center" wrapText="1"/>
    </xf>
    <xf numFmtId="0" fontId="1" fillId="0" borderId="3" xfId="0" applyFont="1" applyFill="1" applyBorder="1" applyAlignment="1">
      <alignment vertical="center" wrapText="1"/>
    </xf>
    <xf numFmtId="0" fontId="1" fillId="0" borderId="4" xfId="0" applyFont="1" applyFill="1" applyBorder="1" applyAlignment="1">
      <alignment horizontal="center" vertical="center" wrapText="1"/>
    </xf>
    <xf numFmtId="0" fontId="1" fillId="0" borderId="7" xfId="0" applyFont="1" applyFill="1" applyBorder="1" applyAlignment="1">
      <alignment vertical="center" wrapText="1"/>
    </xf>
    <xf numFmtId="0" fontId="1" fillId="0" borderId="7" xfId="0" applyFont="1" applyFill="1" applyBorder="1" applyAlignment="1">
      <alignment vertical="center"/>
    </xf>
    <xf numFmtId="0" fontId="1" fillId="0" borderId="8" xfId="0" applyFont="1" applyFill="1" applyBorder="1" applyAlignment="1">
      <alignment vertical="center"/>
    </xf>
    <xf numFmtId="0" fontId="1" fillId="0" borderId="9" xfId="0" applyFont="1" applyFill="1" applyBorder="1" applyAlignment="1">
      <alignment vertical="center"/>
    </xf>
    <xf numFmtId="2" fontId="1" fillId="0" borderId="1" xfId="0" applyNumberFormat="1" applyFont="1" applyFill="1" applyBorder="1" applyAlignment="1">
      <alignment horizontal="center" vertical="center" wrapText="1"/>
    </xf>
    <xf numFmtId="0" fontId="1" fillId="0" borderId="10" xfId="0" applyFont="1" applyFill="1" applyBorder="1" applyAlignment="1">
      <alignment horizontal="center" vertical="center" wrapText="1"/>
    </xf>
    <xf numFmtId="2" fontId="1" fillId="0" borderId="2" xfId="0" applyNumberFormat="1" applyFont="1" applyFill="1" applyBorder="1" applyAlignment="1">
      <alignment horizontal="center" vertical="center" wrapText="1"/>
    </xf>
    <xf numFmtId="2" fontId="1"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9" fontId="1" fillId="0" borderId="1" xfId="0" applyNumberFormat="1" applyFont="1" applyFill="1" applyBorder="1" applyAlignment="1">
      <alignment horizontal="left" vertical="top" wrapText="1"/>
    </xf>
    <xf numFmtId="0" fontId="3" fillId="0" borderId="0" xfId="0" applyFont="1" applyFill="1" applyAlignment="1">
      <alignment vertical="center"/>
    </xf>
    <xf numFmtId="0" fontId="1" fillId="0" borderId="11" xfId="0" applyFont="1" applyFill="1" applyBorder="1" applyAlignment="1">
      <alignment vertical="center"/>
    </xf>
    <xf numFmtId="0" fontId="1" fillId="0" borderId="12" xfId="0" applyFont="1" applyFill="1" applyBorder="1" applyAlignment="1">
      <alignment vertical="center"/>
    </xf>
    <xf numFmtId="176" fontId="4" fillId="0" borderId="1" xfId="0" applyNumberFormat="1" applyFont="1" applyFill="1" applyBorder="1" applyAlignment="1">
      <alignment horizontal="center" vertical="center"/>
    </xf>
    <xf numFmtId="10" fontId="1" fillId="0" borderId="1" xfId="0" applyNumberFormat="1" applyFont="1" applyFill="1" applyBorder="1" applyAlignment="1">
      <alignment horizontal="left" vertical="top" wrapText="1"/>
    </xf>
    <xf numFmtId="49" fontId="5" fillId="0" borderId="1" xfId="0" applyNumberFormat="1" applyFont="1" applyFill="1" applyBorder="1" applyAlignment="1">
      <alignment horizontal="left" vertical="center" wrapText="1"/>
    </xf>
    <xf numFmtId="177" fontId="1"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178" fontId="1" fillId="0" borderId="1" xfId="0" applyNumberFormat="1" applyFont="1" applyFill="1" applyBorder="1" applyAlignment="1">
      <alignment horizontal="left" vertical="top"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3" xfId="0" applyFont="1" applyFill="1" applyBorder="1" applyAlignment="1">
      <alignment horizontal="left" vertical="center" wrapText="1"/>
    </xf>
    <xf numFmtId="0" fontId="8" fillId="0" borderId="0" xfId="0" applyFont="1" applyFill="1" applyBorder="1" applyAlignment="1">
      <alignment vertical="center"/>
    </xf>
    <xf numFmtId="0" fontId="9"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left" vertical="top" wrapText="1"/>
    </xf>
    <xf numFmtId="0" fontId="8" fillId="0" borderId="1" xfId="0" applyFont="1" applyFill="1" applyBorder="1" applyAlignment="1">
      <alignment horizontal="center" vertical="center" wrapText="1"/>
    </xf>
    <xf numFmtId="0" fontId="10" fillId="0" borderId="13" xfId="0" applyNumberFormat="1" applyFont="1" applyFill="1" applyBorder="1" applyAlignment="1" applyProtection="1">
      <alignment horizontal="center" vertical="center"/>
    </xf>
    <xf numFmtId="0" fontId="10" fillId="0" borderId="14" xfId="0" applyNumberFormat="1" applyFont="1" applyFill="1" applyBorder="1" applyAlignment="1" applyProtection="1">
      <alignment horizontal="center" vertical="center"/>
    </xf>
    <xf numFmtId="0" fontId="11" fillId="0" borderId="15" xfId="0" applyNumberFormat="1" applyFont="1" applyFill="1" applyBorder="1" applyAlignment="1" applyProtection="1">
      <alignment horizontal="center" vertical="center" wrapText="1"/>
    </xf>
    <xf numFmtId="0" fontId="11" fillId="0" borderId="13" xfId="0" applyNumberFormat="1" applyFont="1" applyFill="1" applyBorder="1" applyAlignment="1" applyProtection="1">
      <alignment horizontal="left" vertical="center" wrapText="1"/>
    </xf>
    <xf numFmtId="0" fontId="11" fillId="0" borderId="16" xfId="0" applyNumberFormat="1" applyFont="1" applyFill="1" applyBorder="1" applyAlignment="1" applyProtection="1">
      <alignment horizontal="left" vertical="center" wrapText="1"/>
    </xf>
    <xf numFmtId="49" fontId="11" fillId="0" borderId="13" xfId="0" applyNumberFormat="1" applyFont="1" applyFill="1" applyBorder="1" applyAlignment="1" applyProtection="1">
      <alignment horizontal="left" vertical="center" wrapText="1"/>
    </xf>
    <xf numFmtId="49" fontId="11" fillId="0" borderId="14" xfId="0" applyNumberFormat="1" applyFont="1" applyFill="1" applyBorder="1" applyAlignment="1" applyProtection="1">
      <alignment horizontal="left" vertical="center" wrapText="1"/>
    </xf>
    <xf numFmtId="0" fontId="11" fillId="0" borderId="17" xfId="0" applyNumberFormat="1" applyFont="1" applyFill="1" applyBorder="1" applyAlignment="1" applyProtection="1">
      <alignment horizontal="center" vertical="center" wrapText="1"/>
    </xf>
    <xf numFmtId="0" fontId="11" fillId="0" borderId="18" xfId="0" applyNumberFormat="1" applyFont="1" applyFill="1" applyBorder="1" applyAlignment="1" applyProtection="1">
      <alignment horizontal="center" vertical="center" wrapText="1"/>
    </xf>
    <xf numFmtId="0" fontId="11" fillId="0" borderId="15" xfId="0" applyNumberFormat="1" applyFont="1" applyFill="1" applyBorder="1" applyAlignment="1" applyProtection="1">
      <alignment horizontal="left" vertical="center" wrapText="1"/>
    </xf>
    <xf numFmtId="0" fontId="11" fillId="0" borderId="19" xfId="0" applyNumberFormat="1" applyFont="1" applyFill="1" applyBorder="1" applyAlignment="1" applyProtection="1">
      <alignment horizontal="left" vertical="center" wrapText="1"/>
    </xf>
    <xf numFmtId="0" fontId="11" fillId="0" borderId="18" xfId="0" applyNumberFormat="1" applyFont="1" applyFill="1" applyBorder="1" applyAlignment="1" applyProtection="1">
      <alignment horizontal="left" vertical="center" wrapText="1"/>
    </xf>
    <xf numFmtId="0" fontId="11" fillId="0" borderId="14" xfId="0" applyNumberFormat="1" applyFont="1" applyFill="1" applyBorder="1" applyAlignment="1" applyProtection="1">
      <alignment horizontal="left" vertical="center" wrapText="1"/>
    </xf>
    <xf numFmtId="0" fontId="10" fillId="0" borderId="16" xfId="0" applyNumberFormat="1" applyFont="1" applyFill="1" applyBorder="1" applyAlignment="1" applyProtection="1">
      <alignment horizontal="center" vertical="center"/>
    </xf>
    <xf numFmtId="49" fontId="11" fillId="0" borderId="16" xfId="0" applyNumberFormat="1" applyFont="1" applyFill="1" applyBorder="1" applyAlignment="1" applyProtection="1">
      <alignment horizontal="left" vertical="center" wrapText="1"/>
    </xf>
    <xf numFmtId="0" fontId="8" fillId="0" borderId="0" xfId="0" applyFont="1" applyFill="1" applyBorder="1" applyAlignment="1"/>
    <xf numFmtId="0" fontId="8" fillId="0" borderId="0" xfId="0" applyFont="1" applyFill="1" applyBorder="1" applyAlignment="1">
      <alignment horizontal="center"/>
    </xf>
    <xf numFmtId="0" fontId="8" fillId="0" borderId="0" xfId="49" applyFill="1" applyAlignment="1">
      <alignment vertical="center"/>
    </xf>
    <xf numFmtId="0" fontId="8" fillId="0" borderId="0" xfId="49" applyFill="1" applyAlignment="1">
      <alignment vertical="center" wrapText="1"/>
    </xf>
    <xf numFmtId="0" fontId="12" fillId="0" borderId="0" xfId="0" applyFont="1" applyFill="1" applyAlignment="1">
      <alignment horizontal="center"/>
    </xf>
    <xf numFmtId="0" fontId="13" fillId="0" borderId="0" xfId="0" applyFont="1" applyFill="1" applyBorder="1" applyAlignment="1"/>
    <xf numFmtId="0" fontId="14" fillId="0" borderId="0" xfId="0" applyFont="1" applyFill="1" applyBorder="1" applyAlignment="1"/>
    <xf numFmtId="0" fontId="14" fillId="0" borderId="0" xfId="0" applyFont="1" applyFill="1" applyBorder="1" applyAlignment="1">
      <alignment horizontal="center"/>
    </xf>
    <xf numFmtId="0" fontId="15" fillId="0" borderId="1" xfId="0" applyFont="1" applyFill="1" applyBorder="1" applyAlignment="1">
      <alignment horizontal="center" vertical="center" shrinkToFit="1"/>
    </xf>
    <xf numFmtId="0" fontId="15" fillId="0" borderId="20" xfId="0" applyFont="1" applyFill="1" applyBorder="1" applyAlignment="1">
      <alignment horizontal="center" vertical="center" shrinkToFit="1"/>
    </xf>
    <xf numFmtId="0" fontId="15" fillId="0" borderId="1" xfId="0" applyFont="1" applyFill="1" applyBorder="1" applyAlignment="1">
      <alignment horizontal="center" vertical="center" wrapText="1"/>
    </xf>
    <xf numFmtId="4" fontId="15" fillId="0" borderId="20" xfId="0" applyNumberFormat="1" applyFont="1" applyFill="1" applyBorder="1" applyAlignment="1">
      <alignment horizontal="center" vertical="center" shrinkToFit="1"/>
    </xf>
    <xf numFmtId="4" fontId="15" fillId="0" borderId="21" xfId="0" applyNumberFormat="1" applyFont="1" applyFill="1" applyBorder="1" applyAlignment="1">
      <alignment horizontal="center" vertical="center" shrinkToFit="1"/>
    </xf>
    <xf numFmtId="0" fontId="15" fillId="0" borderId="7" xfId="0" applyFont="1" applyFill="1" applyBorder="1" applyAlignment="1">
      <alignment horizontal="center" vertical="center" shrinkToFit="1"/>
    </xf>
    <xf numFmtId="4" fontId="15" fillId="0" borderId="1" xfId="0" applyNumberFormat="1" applyFont="1" applyFill="1" applyBorder="1" applyAlignment="1">
      <alignment horizontal="center" vertical="center" shrinkToFit="1"/>
    </xf>
    <xf numFmtId="0" fontId="15" fillId="0" borderId="8" xfId="0" applyFont="1" applyFill="1" applyBorder="1" applyAlignment="1">
      <alignment horizontal="center" vertical="center" shrinkToFit="1"/>
    </xf>
    <xf numFmtId="49" fontId="15" fillId="0" borderId="1" xfId="0" applyNumberFormat="1" applyFont="1" applyFill="1" applyBorder="1" applyAlignment="1">
      <alignment horizontal="center" vertical="center" shrinkToFit="1"/>
    </xf>
    <xf numFmtId="0" fontId="15" fillId="0" borderId="1" xfId="0" applyFont="1" applyFill="1" applyBorder="1" applyAlignment="1">
      <alignment horizontal="left" vertical="center" shrinkToFit="1"/>
    </xf>
    <xf numFmtId="4" fontId="15" fillId="0" borderId="1" xfId="0" applyNumberFormat="1" applyFont="1" applyFill="1" applyBorder="1" applyAlignment="1">
      <alignment horizontal="right" vertical="center" shrinkToFit="1"/>
    </xf>
    <xf numFmtId="0" fontId="16" fillId="0" borderId="0" xfId="0" applyFont="1" applyFill="1" applyAlignment="1">
      <alignment horizontal="left" vertical="top" wrapText="1"/>
    </xf>
    <xf numFmtId="0" fontId="12" fillId="0" borderId="0" xfId="0" applyFont="1" applyFill="1" applyAlignment="1">
      <alignment horizontal="center" wrapText="1"/>
    </xf>
    <xf numFmtId="0" fontId="8" fillId="0" borderId="0" xfId="0" applyFont="1" applyFill="1" applyBorder="1" applyAlignment="1">
      <alignment wrapText="1"/>
    </xf>
    <xf numFmtId="4" fontId="15" fillId="0" borderId="21" xfId="0" applyNumberFormat="1" applyFont="1" applyFill="1" applyBorder="1" applyAlignment="1">
      <alignment horizontal="center" vertical="center" wrapText="1" shrinkToFit="1"/>
    </xf>
    <xf numFmtId="4" fontId="15" fillId="0" borderId="22" xfId="0" applyNumberFormat="1" applyFont="1" applyFill="1" applyBorder="1" applyAlignment="1">
      <alignment horizontal="center" vertical="center" shrinkToFit="1"/>
    </xf>
    <xf numFmtId="0" fontId="15" fillId="0" borderId="1" xfId="0" applyFont="1" applyFill="1" applyBorder="1" applyAlignment="1">
      <alignment horizontal="center" vertical="center" wrapText="1" shrinkToFit="1"/>
    </xf>
    <xf numFmtId="4" fontId="15" fillId="0" borderId="2" xfId="0" applyNumberFormat="1" applyFont="1" applyFill="1" applyBorder="1" applyAlignment="1">
      <alignment horizontal="center" vertical="center" shrinkToFit="1"/>
    </xf>
    <xf numFmtId="4" fontId="15" fillId="0" borderId="3" xfId="0" applyNumberFormat="1" applyFont="1" applyFill="1" applyBorder="1" applyAlignment="1">
      <alignment horizontal="center" vertical="center" shrinkToFit="1"/>
    </xf>
    <xf numFmtId="4" fontId="15" fillId="0" borderId="1" xfId="0" applyNumberFormat="1" applyFont="1" applyFill="1" applyBorder="1" applyAlignment="1">
      <alignment horizontal="center" vertical="center" wrapText="1" shrinkToFit="1"/>
    </xf>
    <xf numFmtId="0" fontId="8" fillId="0" borderId="1" xfId="0" applyFont="1" applyFill="1" applyBorder="1" applyAlignment="1">
      <alignment horizontal="center" vertical="center"/>
    </xf>
    <xf numFmtId="0" fontId="14" fillId="0" borderId="0" xfId="0" applyFont="1" applyFill="1" applyBorder="1" applyAlignment="1">
      <alignment horizontal="right"/>
    </xf>
    <xf numFmtId="0" fontId="15" fillId="0" borderId="22" xfId="0" applyFont="1" applyFill="1" applyBorder="1" applyAlignment="1">
      <alignment horizontal="center" vertical="center" shrinkToFit="1"/>
    </xf>
    <xf numFmtId="0" fontId="15" fillId="0" borderId="21" xfId="0" applyFont="1" applyFill="1" applyBorder="1" applyAlignment="1">
      <alignment horizontal="center" vertical="center" shrinkToFit="1"/>
    </xf>
    <xf numFmtId="0" fontId="15" fillId="0" borderId="12" xfId="0" applyFont="1" applyFill="1" applyBorder="1" applyAlignment="1">
      <alignment horizontal="center" vertical="center" shrinkToFit="1"/>
    </xf>
    <xf numFmtId="0" fontId="15" fillId="0" borderId="9" xfId="0" applyFont="1" applyFill="1" applyBorder="1" applyAlignment="1">
      <alignment horizontal="center" vertical="center" shrinkToFit="1"/>
    </xf>
    <xf numFmtId="49" fontId="15" fillId="0" borderId="2" xfId="0" applyNumberFormat="1" applyFont="1" applyFill="1" applyBorder="1" applyAlignment="1">
      <alignment horizontal="center" vertical="center" shrinkToFit="1"/>
    </xf>
    <xf numFmtId="0" fontId="17" fillId="0" borderId="0" xfId="0" applyFont="1" applyAlignment="1">
      <alignment horizontal="center" vertical="center"/>
    </xf>
    <xf numFmtId="0" fontId="8" fillId="0" borderId="0" xfId="0" applyFont="1" applyAlignment="1"/>
    <xf numFmtId="0" fontId="18" fillId="2" borderId="23" xfId="0" applyNumberFormat="1" applyFont="1" applyFill="1" applyBorder="1" applyAlignment="1">
      <alignment horizontal="center" vertical="center"/>
    </xf>
    <xf numFmtId="0" fontId="18" fillId="2" borderId="23" xfId="0" applyNumberFormat="1" applyFont="1" applyFill="1" applyBorder="1" applyAlignment="1">
      <alignment horizontal="left" vertical="center"/>
    </xf>
    <xf numFmtId="0" fontId="18" fillId="3" borderId="23" xfId="0" applyNumberFormat="1" applyFont="1" applyFill="1" applyBorder="1" applyAlignment="1">
      <alignment horizontal="center" vertical="center"/>
    </xf>
    <xf numFmtId="0" fontId="18" fillId="3" borderId="23" xfId="0" applyNumberFormat="1" applyFont="1" applyFill="1" applyBorder="1" applyAlignment="1">
      <alignment horizontal="right" vertical="center"/>
    </xf>
    <xf numFmtId="0" fontId="18" fillId="3" borderId="23" xfId="0" applyNumberFormat="1" applyFont="1" applyFill="1" applyBorder="1" applyAlignment="1">
      <alignment horizontal="left" vertical="center" wrapText="1"/>
    </xf>
    <xf numFmtId="0" fontId="19" fillId="0" borderId="0" xfId="0" applyFont="1" applyAlignment="1"/>
    <xf numFmtId="0" fontId="18" fillId="2" borderId="23" xfId="0" applyNumberFormat="1" applyFont="1" applyFill="1" applyBorder="1" applyAlignment="1">
      <alignment horizontal="center" vertical="center" wrapText="1"/>
    </xf>
    <xf numFmtId="0" fontId="20" fillId="2" borderId="23" xfId="0" applyNumberFormat="1" applyFont="1" applyFill="1" applyBorder="1" applyAlignment="1">
      <alignment horizontal="left" vertical="center" wrapText="1"/>
    </xf>
    <xf numFmtId="0" fontId="18" fillId="3" borderId="23" xfId="0" applyNumberFormat="1" applyFont="1" applyFill="1" applyBorder="1" applyAlignment="1">
      <alignment horizontal="center" vertical="center" wrapText="1"/>
    </xf>
    <xf numFmtId="0" fontId="18" fillId="2" borderId="23" xfId="0" applyNumberFormat="1" applyFont="1" applyFill="1" applyBorder="1" applyAlignment="1">
      <alignment horizontal="left" vertical="center" wrapText="1"/>
    </xf>
    <xf numFmtId="0" fontId="18" fillId="3" borderId="23" xfId="0" applyNumberFormat="1" applyFont="1" applyFill="1" applyBorder="1" applyAlignment="1">
      <alignment horizontal="right" vertical="center" wrapText="1"/>
    </xf>
    <xf numFmtId="0" fontId="21" fillId="0" borderId="0" xfId="0" applyFont="1" applyAlignment="1">
      <alignment horizontal="center" vertical="center"/>
    </xf>
    <xf numFmtId="0" fontId="18" fillId="3" borderId="23" xfId="0" applyNumberFormat="1" applyFont="1" applyFill="1" applyBorder="1" applyAlignment="1">
      <alignment horizontal="left" vertical="center"/>
    </xf>
    <xf numFmtId="0" fontId="21" fillId="0" borderId="0" xfId="0" applyFont="1" applyAlignment="1"/>
    <xf numFmtId="0" fontId="16" fillId="0" borderId="0" xfId="0" applyFont="1" applyAlignment="1"/>
    <xf numFmtId="4" fontId="18" fillId="3" borderId="23" xfId="0" applyNumberFormat="1" applyFont="1" applyFill="1" applyBorder="1" applyAlignment="1">
      <alignment horizontal="right" vertical="center"/>
    </xf>
    <xf numFmtId="0" fontId="18" fillId="0" borderId="23" xfId="0" applyNumberFormat="1" applyFont="1" applyFill="1" applyBorder="1" applyAlignment="1">
      <alignment horizontal="right" vertical="center"/>
    </xf>
    <xf numFmtId="177" fontId="18" fillId="3" borderId="23" xfId="0" applyNumberFormat="1" applyFont="1" applyFill="1" applyBorder="1" applyAlignment="1">
      <alignment horizontal="righ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topLeftCell="D1" workbookViewId="0">
      <pane ySplit="6" topLeftCell="A11" activePane="bottomLeft" state="frozen"/>
      <selection/>
      <selection pane="bottomLeft" activeCell="F14" sqref="F14:F15"/>
    </sheetView>
  </sheetViews>
  <sheetFormatPr defaultColWidth="9" defaultRowHeight="14.4" outlineLevelCol="5"/>
  <cols>
    <col min="1" max="1" width="32.1296296296296" customWidth="1"/>
    <col min="2" max="2" width="4.75" customWidth="1"/>
    <col min="3" max="3" width="19.5" customWidth="1"/>
    <col min="4" max="4" width="32.6296296296296" customWidth="1"/>
    <col min="5" max="5" width="4.75" customWidth="1"/>
    <col min="6" max="6" width="18.6296296296296" customWidth="1"/>
  </cols>
  <sheetData>
    <row r="1" ht="28.2" spans="3:3">
      <c r="C1" s="123" t="s">
        <v>0</v>
      </c>
    </row>
    <row r="2" ht="15.6" spans="6:6">
      <c r="F2" s="111" t="s">
        <v>1</v>
      </c>
    </row>
    <row r="3" ht="15.6" spans="1:6">
      <c r="A3" s="111" t="s">
        <v>2</v>
      </c>
      <c r="F3" s="111" t="s">
        <v>3</v>
      </c>
    </row>
    <row r="4" ht="19.5" customHeight="1" spans="1:6">
      <c r="A4" s="112" t="s">
        <v>4</v>
      </c>
      <c r="B4" s="112"/>
      <c r="C4" s="112"/>
      <c r="D4" s="112" t="s">
        <v>5</v>
      </c>
      <c r="E4" s="112"/>
      <c r="F4" s="112"/>
    </row>
    <row r="5" ht="19.5" customHeight="1" spans="1:6">
      <c r="A5" s="112" t="s">
        <v>6</v>
      </c>
      <c r="B5" s="112" t="s">
        <v>7</v>
      </c>
      <c r="C5" s="112" t="s">
        <v>8</v>
      </c>
      <c r="D5" s="112" t="s">
        <v>9</v>
      </c>
      <c r="E5" s="112" t="s">
        <v>7</v>
      </c>
      <c r="F5" s="112" t="s">
        <v>8</v>
      </c>
    </row>
    <row r="6" ht="19.5" customHeight="1" spans="1:6">
      <c r="A6" s="112" t="s">
        <v>10</v>
      </c>
      <c r="B6" s="112"/>
      <c r="C6" s="112" t="s">
        <v>11</v>
      </c>
      <c r="D6" s="112" t="s">
        <v>10</v>
      </c>
      <c r="E6" s="112"/>
      <c r="F6" s="112" t="s">
        <v>12</v>
      </c>
    </row>
    <row r="7" ht="19.5" customHeight="1" spans="1:6">
      <c r="A7" s="113" t="s">
        <v>13</v>
      </c>
      <c r="B7" s="112" t="s">
        <v>11</v>
      </c>
      <c r="C7" s="115" t="s">
        <v>14</v>
      </c>
      <c r="D7" s="113" t="s">
        <v>15</v>
      </c>
      <c r="E7" s="112" t="s">
        <v>16</v>
      </c>
      <c r="F7" s="115"/>
    </row>
    <row r="8" ht="19.5" customHeight="1" spans="1:6">
      <c r="A8" s="113" t="s">
        <v>17</v>
      </c>
      <c r="B8" s="112" t="s">
        <v>12</v>
      </c>
      <c r="C8" s="115"/>
      <c r="D8" s="113" t="s">
        <v>18</v>
      </c>
      <c r="E8" s="112" t="s">
        <v>19</v>
      </c>
      <c r="F8" s="115"/>
    </row>
    <row r="9" ht="19.5" customHeight="1" spans="1:6">
      <c r="A9" s="113" t="s">
        <v>20</v>
      </c>
      <c r="B9" s="112" t="s">
        <v>21</v>
      </c>
      <c r="C9" s="115"/>
      <c r="D9" s="113" t="s">
        <v>22</v>
      </c>
      <c r="E9" s="112" t="s">
        <v>23</v>
      </c>
      <c r="F9" s="115"/>
    </row>
    <row r="10" ht="19.5" customHeight="1" spans="1:6">
      <c r="A10" s="113" t="s">
        <v>24</v>
      </c>
      <c r="B10" s="112" t="s">
        <v>25</v>
      </c>
      <c r="C10" s="115"/>
      <c r="D10" s="113" t="s">
        <v>26</v>
      </c>
      <c r="E10" s="112" t="s">
        <v>27</v>
      </c>
      <c r="F10" s="115"/>
    </row>
    <row r="11" ht="19.5" customHeight="1" spans="1:6">
      <c r="A11" s="113" t="s">
        <v>28</v>
      </c>
      <c r="B11" s="112" t="s">
        <v>29</v>
      </c>
      <c r="C11" s="115" t="s">
        <v>30</v>
      </c>
      <c r="D11" s="113" t="s">
        <v>31</v>
      </c>
      <c r="E11" s="112" t="s">
        <v>32</v>
      </c>
      <c r="F11" s="115"/>
    </row>
    <row r="12" ht="19.5" customHeight="1" spans="1:6">
      <c r="A12" s="113" t="s">
        <v>33</v>
      </c>
      <c r="B12" s="112" t="s">
        <v>34</v>
      </c>
      <c r="C12" s="115"/>
      <c r="D12" s="113" t="s">
        <v>35</v>
      </c>
      <c r="E12" s="112" t="s">
        <v>36</v>
      </c>
      <c r="F12" s="115"/>
    </row>
    <row r="13" ht="19.5" customHeight="1" spans="1:6">
      <c r="A13" s="113" t="s">
        <v>37</v>
      </c>
      <c r="B13" s="112" t="s">
        <v>38</v>
      </c>
      <c r="C13" s="115"/>
      <c r="D13" s="113" t="s">
        <v>39</v>
      </c>
      <c r="E13" s="112" t="s">
        <v>40</v>
      </c>
      <c r="F13" s="115"/>
    </row>
    <row r="14" ht="19.5" customHeight="1" spans="1:6">
      <c r="A14" s="113" t="s">
        <v>41</v>
      </c>
      <c r="B14" s="112" t="s">
        <v>42</v>
      </c>
      <c r="C14" s="115" t="s">
        <v>43</v>
      </c>
      <c r="D14" s="113" t="s">
        <v>44</v>
      </c>
      <c r="E14" s="112" t="s">
        <v>45</v>
      </c>
      <c r="F14" s="115" t="s">
        <v>46</v>
      </c>
    </row>
    <row r="15" ht="19.5" customHeight="1" spans="1:6">
      <c r="A15" s="113"/>
      <c r="B15" s="112" t="s">
        <v>47</v>
      </c>
      <c r="C15" s="115"/>
      <c r="D15" s="113" t="s">
        <v>48</v>
      </c>
      <c r="E15" s="112" t="s">
        <v>49</v>
      </c>
      <c r="F15" s="115" t="s">
        <v>50</v>
      </c>
    </row>
    <row r="16" ht="19.5" customHeight="1" spans="1:6">
      <c r="A16" s="113"/>
      <c r="B16" s="112" t="s">
        <v>51</v>
      </c>
      <c r="C16" s="115"/>
      <c r="D16" s="113" t="s">
        <v>52</v>
      </c>
      <c r="E16" s="112" t="s">
        <v>53</v>
      </c>
      <c r="F16" s="115"/>
    </row>
    <row r="17" ht="19.5" customHeight="1" spans="1:6">
      <c r="A17" s="113"/>
      <c r="B17" s="112" t="s">
        <v>54</v>
      </c>
      <c r="C17" s="115"/>
      <c r="D17" s="113" t="s">
        <v>55</v>
      </c>
      <c r="E17" s="112" t="s">
        <v>56</v>
      </c>
      <c r="F17" s="115"/>
    </row>
    <row r="18" ht="19.5" customHeight="1" spans="1:6">
      <c r="A18" s="113"/>
      <c r="B18" s="112" t="s">
        <v>57</v>
      </c>
      <c r="C18" s="115"/>
      <c r="D18" s="113" t="s">
        <v>58</v>
      </c>
      <c r="E18" s="112" t="s">
        <v>59</v>
      </c>
      <c r="F18" s="115"/>
    </row>
    <row r="19" ht="19.5" customHeight="1" spans="1:6">
      <c r="A19" s="113"/>
      <c r="B19" s="112" t="s">
        <v>60</v>
      </c>
      <c r="C19" s="115"/>
      <c r="D19" s="113" t="s">
        <v>61</v>
      </c>
      <c r="E19" s="112" t="s">
        <v>62</v>
      </c>
      <c r="F19" s="115"/>
    </row>
    <row r="20" ht="19.5" customHeight="1" spans="1:6">
      <c r="A20" s="113"/>
      <c r="B20" s="112" t="s">
        <v>63</v>
      </c>
      <c r="C20" s="115"/>
      <c r="D20" s="113" t="s">
        <v>64</v>
      </c>
      <c r="E20" s="112" t="s">
        <v>65</v>
      </c>
      <c r="F20" s="115"/>
    </row>
    <row r="21" ht="19.5" customHeight="1" spans="1:6">
      <c r="A21" s="113"/>
      <c r="B21" s="112" t="s">
        <v>66</v>
      </c>
      <c r="C21" s="115"/>
      <c r="D21" s="113" t="s">
        <v>67</v>
      </c>
      <c r="E21" s="112" t="s">
        <v>68</v>
      </c>
      <c r="F21" s="115"/>
    </row>
    <row r="22" ht="19.5" customHeight="1" spans="1:6">
      <c r="A22" s="113"/>
      <c r="B22" s="112" t="s">
        <v>69</v>
      </c>
      <c r="C22" s="115"/>
      <c r="D22" s="113" t="s">
        <v>70</v>
      </c>
      <c r="E22" s="112" t="s">
        <v>71</v>
      </c>
      <c r="F22" s="115"/>
    </row>
    <row r="23" ht="19.5" customHeight="1" spans="1:6">
      <c r="A23" s="113"/>
      <c r="B23" s="112" t="s">
        <v>72</v>
      </c>
      <c r="C23" s="115"/>
      <c r="D23" s="113" t="s">
        <v>73</v>
      </c>
      <c r="E23" s="112" t="s">
        <v>74</v>
      </c>
      <c r="F23" s="115"/>
    </row>
    <row r="24" ht="19.5" customHeight="1" spans="1:6">
      <c r="A24" s="113"/>
      <c r="B24" s="112" t="s">
        <v>75</v>
      </c>
      <c r="C24" s="115"/>
      <c r="D24" s="113" t="s">
        <v>76</v>
      </c>
      <c r="E24" s="112" t="s">
        <v>77</v>
      </c>
      <c r="F24" s="115"/>
    </row>
    <row r="25" ht="19.5" customHeight="1" spans="1:6">
      <c r="A25" s="113"/>
      <c r="B25" s="112" t="s">
        <v>78</v>
      </c>
      <c r="C25" s="115"/>
      <c r="D25" s="113" t="s">
        <v>79</v>
      </c>
      <c r="E25" s="112" t="s">
        <v>80</v>
      </c>
      <c r="F25" s="115"/>
    </row>
    <row r="26" ht="19.5" customHeight="1" spans="1:6">
      <c r="A26" s="113"/>
      <c r="B26" s="112" t="s">
        <v>81</v>
      </c>
      <c r="C26" s="115"/>
      <c r="D26" s="113" t="s">
        <v>82</v>
      </c>
      <c r="E26" s="112" t="s">
        <v>83</v>
      </c>
      <c r="F26" s="115"/>
    </row>
    <row r="27" ht="19.5" customHeight="1" spans="1:6">
      <c r="A27" s="113"/>
      <c r="B27" s="112" t="s">
        <v>84</v>
      </c>
      <c r="C27" s="115"/>
      <c r="D27" s="113" t="s">
        <v>85</v>
      </c>
      <c r="E27" s="112" t="s">
        <v>86</v>
      </c>
      <c r="F27" s="115"/>
    </row>
    <row r="28" ht="19.5" customHeight="1" spans="1:6">
      <c r="A28" s="113"/>
      <c r="B28" s="112" t="s">
        <v>87</v>
      </c>
      <c r="C28" s="115"/>
      <c r="D28" s="113" t="s">
        <v>88</v>
      </c>
      <c r="E28" s="112" t="s">
        <v>89</v>
      </c>
      <c r="F28" s="115"/>
    </row>
    <row r="29" ht="19.5" customHeight="1" spans="1:6">
      <c r="A29" s="113"/>
      <c r="B29" s="112" t="s">
        <v>90</v>
      </c>
      <c r="C29" s="115"/>
      <c r="D29" s="113" t="s">
        <v>91</v>
      </c>
      <c r="E29" s="112" t="s">
        <v>92</v>
      </c>
      <c r="F29" s="115"/>
    </row>
    <row r="30" ht="19.5" customHeight="1" spans="1:6">
      <c r="A30" s="112"/>
      <c r="B30" s="112" t="s">
        <v>93</v>
      </c>
      <c r="C30" s="115"/>
      <c r="D30" s="113" t="s">
        <v>94</v>
      </c>
      <c r="E30" s="112" t="s">
        <v>95</v>
      </c>
      <c r="F30" s="115"/>
    </row>
    <row r="31" ht="19.5" customHeight="1" spans="1:6">
      <c r="A31" s="112"/>
      <c r="B31" s="112" t="s">
        <v>96</v>
      </c>
      <c r="C31" s="115"/>
      <c r="D31" s="113" t="s">
        <v>97</v>
      </c>
      <c r="E31" s="112" t="s">
        <v>98</v>
      </c>
      <c r="F31" s="115"/>
    </row>
    <row r="32" ht="19.5" customHeight="1" spans="1:6">
      <c r="A32" s="112"/>
      <c r="B32" s="112" t="s">
        <v>99</v>
      </c>
      <c r="C32" s="115"/>
      <c r="D32" s="113" t="s">
        <v>100</v>
      </c>
      <c r="E32" s="112" t="s">
        <v>101</v>
      </c>
      <c r="F32" s="115"/>
    </row>
    <row r="33" ht="19.5" customHeight="1" spans="1:6">
      <c r="A33" s="112" t="s">
        <v>102</v>
      </c>
      <c r="B33" s="112" t="s">
        <v>103</v>
      </c>
      <c r="C33" s="115" t="s">
        <v>104</v>
      </c>
      <c r="D33" s="112" t="s">
        <v>105</v>
      </c>
      <c r="E33" s="112" t="s">
        <v>106</v>
      </c>
      <c r="F33" s="115" t="s">
        <v>107</v>
      </c>
    </row>
    <row r="34" ht="19.5" customHeight="1" spans="1:6">
      <c r="A34" s="113" t="s">
        <v>108</v>
      </c>
      <c r="B34" s="112" t="s">
        <v>109</v>
      </c>
      <c r="C34" s="115"/>
      <c r="D34" s="113" t="s">
        <v>110</v>
      </c>
      <c r="E34" s="112" t="s">
        <v>111</v>
      </c>
      <c r="F34" s="115" t="s">
        <v>112</v>
      </c>
    </row>
    <row r="35" ht="19.5" customHeight="1" spans="1:6">
      <c r="A35" s="113" t="s">
        <v>113</v>
      </c>
      <c r="B35" s="112" t="s">
        <v>114</v>
      </c>
      <c r="C35" s="115" t="s">
        <v>115</v>
      </c>
      <c r="D35" s="113" t="s">
        <v>116</v>
      </c>
      <c r="E35" s="112" t="s">
        <v>117</v>
      </c>
      <c r="F35" s="115" t="s">
        <v>118</v>
      </c>
    </row>
    <row r="36" ht="19.5" customHeight="1" spans="1:6">
      <c r="A36" s="112" t="s">
        <v>119</v>
      </c>
      <c r="B36" s="112" t="s">
        <v>120</v>
      </c>
      <c r="C36" s="115" t="s">
        <v>121</v>
      </c>
      <c r="D36" s="112" t="s">
        <v>119</v>
      </c>
      <c r="E36" s="112" t="s">
        <v>122</v>
      </c>
      <c r="F36" s="115" t="s">
        <v>121</v>
      </c>
    </row>
    <row r="37" ht="19.5" customHeight="1" spans="1:6">
      <c r="A37" s="124" t="s">
        <v>123</v>
      </c>
      <c r="B37" s="124"/>
      <c r="C37" s="124"/>
      <c r="D37" s="124"/>
      <c r="E37" s="124"/>
      <c r="F37" s="124"/>
    </row>
    <row r="38" ht="19.5" customHeight="1" spans="1:6">
      <c r="A38" s="124" t="s">
        <v>124</v>
      </c>
      <c r="B38" s="124"/>
      <c r="C38" s="124"/>
      <c r="D38" s="124"/>
      <c r="E38" s="124"/>
      <c r="F38" s="124"/>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6"/>
  <sheetViews>
    <sheetView workbookViewId="0">
      <pane xSplit="4" ySplit="9" topLeftCell="E10" activePane="bottomRight" state="frozen"/>
      <selection/>
      <selection pane="topRight"/>
      <selection pane="bottomLeft"/>
      <selection pane="bottomRight" activeCell="F11" sqref="F11"/>
    </sheetView>
  </sheetViews>
  <sheetFormatPr defaultColWidth="9" defaultRowHeight="14.4"/>
  <cols>
    <col min="1" max="3" width="3.25" customWidth="1"/>
    <col min="4" max="4" width="32.75" customWidth="1"/>
    <col min="5" max="8" width="18.75" customWidth="1"/>
    <col min="9" max="9" width="17.8796296296296" customWidth="1"/>
    <col min="10" max="12" width="18.75" customWidth="1"/>
  </cols>
  <sheetData>
    <row r="1" ht="28.2" spans="7:7">
      <c r="G1" s="123" t="s">
        <v>125</v>
      </c>
    </row>
    <row r="2" ht="15.6" spans="12:12">
      <c r="L2" s="111" t="s">
        <v>126</v>
      </c>
    </row>
    <row r="3" ht="15.6" spans="1:12">
      <c r="A3" s="111" t="s">
        <v>2</v>
      </c>
      <c r="L3" s="111" t="s">
        <v>3</v>
      </c>
    </row>
    <row r="4" ht="19.5" customHeight="1" spans="1:12">
      <c r="A4" s="112" t="s">
        <v>6</v>
      </c>
      <c r="B4" s="112"/>
      <c r="C4" s="112"/>
      <c r="D4" s="112"/>
      <c r="E4" s="118" t="s">
        <v>102</v>
      </c>
      <c r="F4" s="118" t="s">
        <v>127</v>
      </c>
      <c r="G4" s="118" t="s">
        <v>128</v>
      </c>
      <c r="H4" s="118" t="s">
        <v>129</v>
      </c>
      <c r="I4" s="118"/>
      <c r="J4" s="118" t="s">
        <v>130</v>
      </c>
      <c r="K4" s="118" t="s">
        <v>131</v>
      </c>
      <c r="L4" s="118" t="s">
        <v>132</v>
      </c>
    </row>
    <row r="5" ht="19.5" customHeight="1" spans="1:12">
      <c r="A5" s="118" t="s">
        <v>133</v>
      </c>
      <c r="B5" s="118"/>
      <c r="C5" s="118"/>
      <c r="D5" s="112" t="s">
        <v>134</v>
      </c>
      <c r="E5" s="118"/>
      <c r="F5" s="118"/>
      <c r="G5" s="118"/>
      <c r="H5" s="118" t="s">
        <v>135</v>
      </c>
      <c r="I5" s="118" t="s">
        <v>136</v>
      </c>
      <c r="J5" s="118"/>
      <c r="K5" s="118"/>
      <c r="L5" s="118" t="s">
        <v>135</v>
      </c>
    </row>
    <row r="6" ht="19.5" customHeight="1" spans="1:12">
      <c r="A6" s="118"/>
      <c r="B6" s="118"/>
      <c r="C6" s="118"/>
      <c r="D6" s="112"/>
      <c r="E6" s="118"/>
      <c r="F6" s="118"/>
      <c r="G6" s="118"/>
      <c r="H6" s="118"/>
      <c r="I6" s="118"/>
      <c r="J6" s="118"/>
      <c r="K6" s="118"/>
      <c r="L6" s="118"/>
    </row>
    <row r="7" ht="19.5" customHeight="1" spans="1:12">
      <c r="A7" s="118"/>
      <c r="B7" s="118"/>
      <c r="C7" s="118"/>
      <c r="D7" s="112"/>
      <c r="E7" s="118"/>
      <c r="F7" s="118"/>
      <c r="G7" s="118"/>
      <c r="H7" s="118"/>
      <c r="I7" s="118"/>
      <c r="J7" s="118"/>
      <c r="K7" s="118"/>
      <c r="L7" s="118"/>
    </row>
    <row r="8" ht="19.5" customHeight="1" spans="1:12">
      <c r="A8" s="112" t="s">
        <v>137</v>
      </c>
      <c r="B8" s="112" t="s">
        <v>138</v>
      </c>
      <c r="C8" s="112" t="s">
        <v>139</v>
      </c>
      <c r="D8" s="112" t="s">
        <v>10</v>
      </c>
      <c r="E8" s="118" t="s">
        <v>11</v>
      </c>
      <c r="F8" s="118" t="s">
        <v>12</v>
      </c>
      <c r="G8" s="118" t="s">
        <v>21</v>
      </c>
      <c r="H8" s="118" t="s">
        <v>25</v>
      </c>
      <c r="I8" s="118" t="s">
        <v>29</v>
      </c>
      <c r="J8" s="118" t="s">
        <v>34</v>
      </c>
      <c r="K8" s="118" t="s">
        <v>38</v>
      </c>
      <c r="L8" s="118" t="s">
        <v>42</v>
      </c>
    </row>
    <row r="9" ht="19.5" customHeight="1" spans="1:12">
      <c r="A9" s="112"/>
      <c r="B9" s="112"/>
      <c r="C9" s="112"/>
      <c r="D9" s="112" t="s">
        <v>140</v>
      </c>
      <c r="E9" s="115" t="s">
        <v>104</v>
      </c>
      <c r="F9" s="115" t="s">
        <v>14</v>
      </c>
      <c r="G9" s="115"/>
      <c r="H9" s="115" t="s">
        <v>30</v>
      </c>
      <c r="I9" s="115"/>
      <c r="J9" s="115"/>
      <c r="K9" s="115"/>
      <c r="L9" s="115" t="s">
        <v>43</v>
      </c>
    </row>
    <row r="10" ht="19.5" customHeight="1" spans="1:12">
      <c r="A10" s="124" t="s">
        <v>141</v>
      </c>
      <c r="B10" s="124"/>
      <c r="C10" s="124"/>
      <c r="D10" s="124" t="s">
        <v>142</v>
      </c>
      <c r="E10" s="115" t="s">
        <v>46</v>
      </c>
      <c r="F10" s="115" t="s">
        <v>46</v>
      </c>
      <c r="G10" s="115"/>
      <c r="H10" s="115"/>
      <c r="I10" s="115"/>
      <c r="J10" s="115"/>
      <c r="K10" s="115"/>
      <c r="L10" s="115"/>
    </row>
    <row r="11" ht="19.5" customHeight="1" spans="1:12">
      <c r="A11" s="124" t="s">
        <v>143</v>
      </c>
      <c r="B11" s="124"/>
      <c r="C11" s="124"/>
      <c r="D11" s="124" t="s">
        <v>144</v>
      </c>
      <c r="E11" s="115" t="s">
        <v>145</v>
      </c>
      <c r="F11" s="127">
        <v>3632.16</v>
      </c>
      <c r="G11" s="115"/>
      <c r="H11" s="115" t="s">
        <v>30</v>
      </c>
      <c r="I11" s="115"/>
      <c r="J11" s="115"/>
      <c r="K11" s="115"/>
      <c r="L11" s="115" t="s">
        <v>43</v>
      </c>
    </row>
    <row r="12" ht="19.5" customHeight="1" spans="1:12">
      <c r="A12" s="124" t="s">
        <v>146</v>
      </c>
      <c r="B12" s="124"/>
      <c r="C12" s="124"/>
      <c r="D12" s="124" t="s">
        <v>147</v>
      </c>
      <c r="E12" s="115" t="s">
        <v>148</v>
      </c>
      <c r="F12" s="115" t="s">
        <v>148</v>
      </c>
      <c r="G12" s="115"/>
      <c r="H12" s="115"/>
      <c r="I12" s="115"/>
      <c r="J12" s="115"/>
      <c r="K12" s="115"/>
      <c r="L12" s="115"/>
    </row>
    <row r="13" ht="19.5" customHeight="1" spans="1:12">
      <c r="A13" s="124" t="s">
        <v>149</v>
      </c>
      <c r="B13" s="124"/>
      <c r="C13" s="124"/>
      <c r="D13" s="124" t="s">
        <v>150</v>
      </c>
      <c r="E13" s="115" t="s">
        <v>151</v>
      </c>
      <c r="F13" s="115" t="s">
        <v>151</v>
      </c>
      <c r="G13" s="115"/>
      <c r="H13" s="115"/>
      <c r="I13" s="115"/>
      <c r="J13" s="115"/>
      <c r="K13" s="115"/>
      <c r="L13" s="115"/>
    </row>
    <row r="14" ht="19.5" customHeight="1" spans="1:12">
      <c r="A14" s="124" t="s">
        <v>152</v>
      </c>
      <c r="B14" s="124"/>
      <c r="C14" s="124"/>
      <c r="D14" s="124" t="s">
        <v>153</v>
      </c>
      <c r="E14" s="115" t="s">
        <v>154</v>
      </c>
      <c r="F14" s="115" t="s">
        <v>154</v>
      </c>
      <c r="G14" s="115"/>
      <c r="H14" s="115"/>
      <c r="I14" s="115"/>
      <c r="J14" s="115"/>
      <c r="K14" s="115"/>
      <c r="L14" s="115"/>
    </row>
    <row r="15" ht="19.5" customHeight="1" spans="1:12">
      <c r="A15" s="124" t="s">
        <v>155</v>
      </c>
      <c r="B15" s="124"/>
      <c r="C15" s="124"/>
      <c r="D15" s="124" t="s">
        <v>156</v>
      </c>
      <c r="E15" s="115" t="s">
        <v>157</v>
      </c>
      <c r="F15" s="115" t="s">
        <v>157</v>
      </c>
      <c r="G15" s="115"/>
      <c r="H15" s="115"/>
      <c r="I15" s="115"/>
      <c r="J15" s="115"/>
      <c r="K15" s="115"/>
      <c r="L15" s="115"/>
    </row>
    <row r="16" ht="19.5" customHeight="1" spans="1:12">
      <c r="A16" s="124" t="s">
        <v>158</v>
      </c>
      <c r="B16" s="124"/>
      <c r="C16" s="124"/>
      <c r="D16" s="124"/>
      <c r="E16" s="124"/>
      <c r="F16" s="124"/>
      <c r="G16" s="124"/>
      <c r="H16" s="124"/>
      <c r="I16" s="124"/>
      <c r="J16" s="124"/>
      <c r="K16" s="124"/>
      <c r="L16" s="124"/>
    </row>
  </sheetData>
  <mergeCells count="22">
    <mergeCell ref="A4:D4"/>
    <mergeCell ref="H4:I4"/>
    <mergeCell ref="A10:C10"/>
    <mergeCell ref="A11:C11"/>
    <mergeCell ref="A12:C12"/>
    <mergeCell ref="A13:C13"/>
    <mergeCell ref="A14:C14"/>
    <mergeCell ref="A15:C15"/>
    <mergeCell ref="A16:L16"/>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6"/>
  <sheetViews>
    <sheetView workbookViewId="0">
      <pane xSplit="4" ySplit="9" topLeftCell="E10" activePane="bottomRight" state="frozen"/>
      <selection/>
      <selection pane="topRight"/>
      <selection pane="bottomLeft"/>
      <selection pane="bottomRight" activeCell="E15" sqref="E15"/>
    </sheetView>
  </sheetViews>
  <sheetFormatPr defaultColWidth="9" defaultRowHeight="14.4"/>
  <cols>
    <col min="1" max="3" width="3.25" customWidth="1"/>
    <col min="4" max="4" width="32.75" customWidth="1"/>
    <col min="5" max="10" width="18.75" customWidth="1"/>
  </cols>
  <sheetData>
    <row r="1" ht="28.2" spans="6:6">
      <c r="F1" s="123" t="s">
        <v>159</v>
      </c>
    </row>
    <row r="2" ht="15.6" spans="10:10">
      <c r="J2" s="111" t="s">
        <v>160</v>
      </c>
    </row>
    <row r="3" ht="15.6" spans="1:10">
      <c r="A3" s="111" t="s">
        <v>2</v>
      </c>
      <c r="J3" s="111" t="s">
        <v>3</v>
      </c>
    </row>
    <row r="4" ht="19.5" customHeight="1" spans="1:10">
      <c r="A4" s="112" t="s">
        <v>6</v>
      </c>
      <c r="B4" s="112"/>
      <c r="C4" s="112"/>
      <c r="D4" s="112"/>
      <c r="E4" s="118" t="s">
        <v>105</v>
      </c>
      <c r="F4" s="118" t="s">
        <v>161</v>
      </c>
      <c r="G4" s="118" t="s">
        <v>162</v>
      </c>
      <c r="H4" s="118" t="s">
        <v>163</v>
      </c>
      <c r="I4" s="118" t="s">
        <v>164</v>
      </c>
      <c r="J4" s="118" t="s">
        <v>165</v>
      </c>
    </row>
    <row r="5" ht="19.5" customHeight="1" spans="1:10">
      <c r="A5" s="118" t="s">
        <v>133</v>
      </c>
      <c r="B5" s="118"/>
      <c r="C5" s="118"/>
      <c r="D5" s="112" t="s">
        <v>134</v>
      </c>
      <c r="E5" s="118"/>
      <c r="F5" s="118"/>
      <c r="G5" s="118"/>
      <c r="H5" s="118"/>
      <c r="I5" s="118"/>
      <c r="J5" s="118"/>
    </row>
    <row r="6" ht="19.5" customHeight="1" spans="1:10">
      <c r="A6" s="118"/>
      <c r="B6" s="118"/>
      <c r="C6" s="118"/>
      <c r="D6" s="112"/>
      <c r="E6" s="118"/>
      <c r="F6" s="118"/>
      <c r="G6" s="118"/>
      <c r="H6" s="118"/>
      <c r="I6" s="118"/>
      <c r="J6" s="118"/>
    </row>
    <row r="7" ht="19.5" customHeight="1" spans="1:10">
      <c r="A7" s="118"/>
      <c r="B7" s="118"/>
      <c r="C7" s="118"/>
      <c r="D7" s="112"/>
      <c r="E7" s="118"/>
      <c r="F7" s="118"/>
      <c r="G7" s="118"/>
      <c r="H7" s="118"/>
      <c r="I7" s="118"/>
      <c r="J7" s="118"/>
    </row>
    <row r="8" ht="19.5" customHeight="1" spans="1:10">
      <c r="A8" s="112" t="s">
        <v>137</v>
      </c>
      <c r="B8" s="112" t="s">
        <v>138</v>
      </c>
      <c r="C8" s="112" t="s">
        <v>139</v>
      </c>
      <c r="D8" s="112" t="s">
        <v>10</v>
      </c>
      <c r="E8" s="118" t="s">
        <v>11</v>
      </c>
      <c r="F8" s="118" t="s">
        <v>12</v>
      </c>
      <c r="G8" s="118" t="s">
        <v>21</v>
      </c>
      <c r="H8" s="118" t="s">
        <v>25</v>
      </c>
      <c r="I8" s="118" t="s">
        <v>29</v>
      </c>
      <c r="J8" s="118" t="s">
        <v>34</v>
      </c>
    </row>
    <row r="9" ht="19.5" customHeight="1" spans="1:10">
      <c r="A9" s="112"/>
      <c r="B9" s="112"/>
      <c r="C9" s="112"/>
      <c r="D9" s="112" t="s">
        <v>140</v>
      </c>
      <c r="E9" s="128" t="s">
        <v>107</v>
      </c>
      <c r="F9" s="115" t="s">
        <v>166</v>
      </c>
      <c r="G9" s="115" t="s">
        <v>167</v>
      </c>
      <c r="H9" s="115"/>
      <c r="I9" s="115"/>
      <c r="J9" s="115"/>
    </row>
    <row r="10" ht="19.5" customHeight="1" spans="1:10">
      <c r="A10" s="124" t="s">
        <v>141</v>
      </c>
      <c r="B10" s="124"/>
      <c r="C10" s="124"/>
      <c r="D10" s="124" t="s">
        <v>142</v>
      </c>
      <c r="E10" s="115" t="s">
        <v>46</v>
      </c>
      <c r="F10" s="115" t="s">
        <v>46</v>
      </c>
      <c r="G10" s="115"/>
      <c r="H10" s="115"/>
      <c r="I10" s="115"/>
      <c r="J10" s="115"/>
    </row>
    <row r="11" ht="19.5" customHeight="1" spans="1:10">
      <c r="A11" s="124" t="s">
        <v>143</v>
      </c>
      <c r="B11" s="124"/>
      <c r="C11" s="124"/>
      <c r="D11" s="124" t="s">
        <v>144</v>
      </c>
      <c r="E11" s="127">
        <v>23083.01</v>
      </c>
      <c r="F11" s="115" t="s">
        <v>168</v>
      </c>
      <c r="G11" s="115">
        <v>176.25</v>
      </c>
      <c r="H11" s="115"/>
      <c r="I11" s="115"/>
      <c r="J11" s="115"/>
    </row>
    <row r="12" ht="19.5" customHeight="1" spans="1:10">
      <c r="A12" s="124" t="s">
        <v>146</v>
      </c>
      <c r="B12" s="124"/>
      <c r="C12" s="124"/>
      <c r="D12" s="124" t="s">
        <v>147</v>
      </c>
      <c r="E12" s="115" t="s">
        <v>148</v>
      </c>
      <c r="F12" s="115"/>
      <c r="G12" s="115" t="s">
        <v>148</v>
      </c>
      <c r="H12" s="115"/>
      <c r="I12" s="115"/>
      <c r="J12" s="115"/>
    </row>
    <row r="13" ht="19.5" customHeight="1" spans="1:10">
      <c r="A13" s="124" t="s">
        <v>149</v>
      </c>
      <c r="B13" s="124"/>
      <c r="C13" s="124"/>
      <c r="D13" s="124" t="s">
        <v>150</v>
      </c>
      <c r="E13" s="115" t="s">
        <v>151</v>
      </c>
      <c r="F13" s="115"/>
      <c r="G13" s="115" t="s">
        <v>151</v>
      </c>
      <c r="H13" s="115"/>
      <c r="I13" s="115"/>
      <c r="J13" s="115"/>
    </row>
    <row r="14" ht="19.5" customHeight="1" spans="1:10">
      <c r="A14" s="124" t="s">
        <v>152</v>
      </c>
      <c r="B14" s="124"/>
      <c r="C14" s="124"/>
      <c r="D14" s="124" t="s">
        <v>153</v>
      </c>
      <c r="E14" s="115" t="s">
        <v>154</v>
      </c>
      <c r="F14" s="115"/>
      <c r="G14" s="115" t="s">
        <v>154</v>
      </c>
      <c r="H14" s="115"/>
      <c r="I14" s="115"/>
      <c r="J14" s="115"/>
    </row>
    <row r="15" ht="19.5" customHeight="1" spans="1:10">
      <c r="A15" s="124" t="s">
        <v>155</v>
      </c>
      <c r="B15" s="124"/>
      <c r="C15" s="124"/>
      <c r="D15" s="124" t="s">
        <v>156</v>
      </c>
      <c r="E15" s="129">
        <v>93.01</v>
      </c>
      <c r="F15" s="115"/>
      <c r="G15" s="129">
        <v>93.01</v>
      </c>
      <c r="H15" s="115"/>
      <c r="I15" s="115"/>
      <c r="J15" s="115"/>
    </row>
    <row r="16" ht="19.5" customHeight="1" spans="1:10">
      <c r="A16" s="124" t="s">
        <v>169</v>
      </c>
      <c r="B16" s="124"/>
      <c r="C16" s="124"/>
      <c r="D16" s="124"/>
      <c r="E16" s="124"/>
      <c r="F16" s="124"/>
      <c r="G16" s="124"/>
      <c r="H16" s="124"/>
      <c r="I16" s="124"/>
      <c r="J16" s="124"/>
    </row>
  </sheetData>
  <mergeCells count="19">
    <mergeCell ref="A4:D4"/>
    <mergeCell ref="A10:C10"/>
    <mergeCell ref="A11:C11"/>
    <mergeCell ref="A12:C12"/>
    <mergeCell ref="A13:C13"/>
    <mergeCell ref="A14:C14"/>
    <mergeCell ref="A15:C15"/>
    <mergeCell ref="A16:J16"/>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8" activePane="bottomLeft" state="frozen"/>
      <selection/>
      <selection pane="bottomLeft" activeCell="A1" sqref="A1"/>
    </sheetView>
  </sheetViews>
  <sheetFormatPr defaultColWidth="9" defaultRowHeight="14.4"/>
  <cols>
    <col min="1" max="1" width="28.6296296296296" customWidth="1"/>
    <col min="2" max="2" width="4.75" customWidth="1"/>
    <col min="3" max="3" width="18.75" customWidth="1"/>
    <col min="4" max="4" width="30.5" customWidth="1"/>
    <col min="5" max="5" width="4.75" customWidth="1"/>
    <col min="6" max="9" width="18.75" customWidth="1"/>
  </cols>
  <sheetData>
    <row r="1" ht="28.2" spans="4:4">
      <c r="D1" s="123" t="s">
        <v>170</v>
      </c>
    </row>
    <row r="2" ht="15.6" spans="9:9">
      <c r="I2" s="111" t="s">
        <v>171</v>
      </c>
    </row>
    <row r="3" ht="15.6" spans="1:9">
      <c r="A3" s="111" t="s">
        <v>2</v>
      </c>
      <c r="I3" s="111" t="s">
        <v>3</v>
      </c>
    </row>
    <row r="4" ht="19.5" customHeight="1" spans="1:9">
      <c r="A4" s="112" t="s">
        <v>172</v>
      </c>
      <c r="B4" s="112"/>
      <c r="C4" s="112"/>
      <c r="D4" s="112" t="s">
        <v>173</v>
      </c>
      <c r="E4" s="112"/>
      <c r="F4" s="112"/>
      <c r="G4" s="112"/>
      <c r="H4" s="112"/>
      <c r="I4" s="112"/>
    </row>
    <row r="5" ht="19.5" customHeight="1" spans="1:9">
      <c r="A5" s="118" t="s">
        <v>174</v>
      </c>
      <c r="B5" s="118" t="s">
        <v>7</v>
      </c>
      <c r="C5" s="118" t="s">
        <v>175</v>
      </c>
      <c r="D5" s="118" t="s">
        <v>176</v>
      </c>
      <c r="E5" s="118" t="s">
        <v>7</v>
      </c>
      <c r="F5" s="112" t="s">
        <v>140</v>
      </c>
      <c r="G5" s="118" t="s">
        <v>177</v>
      </c>
      <c r="H5" s="118" t="s">
        <v>178</v>
      </c>
      <c r="I5" s="118" t="s">
        <v>179</v>
      </c>
    </row>
    <row r="6" ht="19.5" customHeight="1" spans="1:9">
      <c r="A6" s="118"/>
      <c r="B6" s="118"/>
      <c r="C6" s="118"/>
      <c r="D6" s="118"/>
      <c r="E6" s="118"/>
      <c r="F6" s="112" t="s">
        <v>135</v>
      </c>
      <c r="G6" s="118" t="s">
        <v>177</v>
      </c>
      <c r="H6" s="118"/>
      <c r="I6" s="118"/>
    </row>
    <row r="7" ht="19.5" customHeight="1" spans="1:9">
      <c r="A7" s="112" t="s">
        <v>180</v>
      </c>
      <c r="B7" s="112"/>
      <c r="C7" s="112" t="s">
        <v>11</v>
      </c>
      <c r="D7" s="112" t="s">
        <v>180</v>
      </c>
      <c r="E7" s="112"/>
      <c r="F7" s="112" t="s">
        <v>12</v>
      </c>
      <c r="G7" s="112" t="s">
        <v>21</v>
      </c>
      <c r="H7" s="112" t="s">
        <v>25</v>
      </c>
      <c r="I7" s="112" t="s">
        <v>29</v>
      </c>
    </row>
    <row r="8" ht="19.5" customHeight="1" spans="1:9">
      <c r="A8" s="113" t="s">
        <v>181</v>
      </c>
      <c r="B8" s="112" t="s">
        <v>11</v>
      </c>
      <c r="C8" s="115" t="s">
        <v>14</v>
      </c>
      <c r="D8" s="113" t="s">
        <v>15</v>
      </c>
      <c r="E8" s="112" t="s">
        <v>23</v>
      </c>
      <c r="F8" s="115"/>
      <c r="G8" s="115"/>
      <c r="H8" s="115"/>
      <c r="I8" s="115"/>
    </row>
    <row r="9" ht="19.5" customHeight="1" spans="1:9">
      <c r="A9" s="113" t="s">
        <v>182</v>
      </c>
      <c r="B9" s="112" t="s">
        <v>12</v>
      </c>
      <c r="C9" s="115"/>
      <c r="D9" s="113" t="s">
        <v>18</v>
      </c>
      <c r="E9" s="112" t="s">
        <v>27</v>
      </c>
      <c r="F9" s="115"/>
      <c r="G9" s="115"/>
      <c r="H9" s="115"/>
      <c r="I9" s="115"/>
    </row>
    <row r="10" ht="19.5" customHeight="1" spans="1:9">
      <c r="A10" s="113" t="s">
        <v>183</v>
      </c>
      <c r="B10" s="112" t="s">
        <v>21</v>
      </c>
      <c r="C10" s="115"/>
      <c r="D10" s="113" t="s">
        <v>22</v>
      </c>
      <c r="E10" s="112" t="s">
        <v>32</v>
      </c>
      <c r="F10" s="115"/>
      <c r="G10" s="115"/>
      <c r="H10" s="115"/>
      <c r="I10" s="115"/>
    </row>
    <row r="11" ht="19.5" customHeight="1" spans="1:9">
      <c r="A11" s="113"/>
      <c r="B11" s="112" t="s">
        <v>25</v>
      </c>
      <c r="C11" s="115"/>
      <c r="D11" s="113" t="s">
        <v>26</v>
      </c>
      <c r="E11" s="112" t="s">
        <v>36</v>
      </c>
      <c r="F11" s="115"/>
      <c r="G11" s="115"/>
      <c r="H11" s="115"/>
      <c r="I11" s="115"/>
    </row>
    <row r="12" ht="19.5" customHeight="1" spans="1:9">
      <c r="A12" s="113"/>
      <c r="B12" s="112" t="s">
        <v>29</v>
      </c>
      <c r="C12" s="115"/>
      <c r="D12" s="113" t="s">
        <v>31</v>
      </c>
      <c r="E12" s="112" t="s">
        <v>40</v>
      </c>
      <c r="F12" s="115"/>
      <c r="G12" s="115"/>
      <c r="H12" s="115"/>
      <c r="I12" s="115"/>
    </row>
    <row r="13" ht="19.5" customHeight="1" spans="1:9">
      <c r="A13" s="113"/>
      <c r="B13" s="112" t="s">
        <v>34</v>
      </c>
      <c r="C13" s="115"/>
      <c r="D13" s="113" t="s">
        <v>35</v>
      </c>
      <c r="E13" s="112" t="s">
        <v>45</v>
      </c>
      <c r="F13" s="115"/>
      <c r="G13" s="115"/>
      <c r="H13" s="115"/>
      <c r="I13" s="115"/>
    </row>
    <row r="14" ht="19.5" customHeight="1" spans="1:9">
      <c r="A14" s="113"/>
      <c r="B14" s="112" t="s">
        <v>38</v>
      </c>
      <c r="C14" s="115"/>
      <c r="D14" s="113" t="s">
        <v>39</v>
      </c>
      <c r="E14" s="112" t="s">
        <v>49</v>
      </c>
      <c r="F14" s="115"/>
      <c r="G14" s="115"/>
      <c r="H14" s="115"/>
      <c r="I14" s="115"/>
    </row>
    <row r="15" ht="19.5" customHeight="1" spans="1:9">
      <c r="A15" s="113"/>
      <c r="B15" s="112" t="s">
        <v>42</v>
      </c>
      <c r="C15" s="115"/>
      <c r="D15" s="113" t="s">
        <v>44</v>
      </c>
      <c r="E15" s="112" t="s">
        <v>53</v>
      </c>
      <c r="F15" s="115" t="s">
        <v>46</v>
      </c>
      <c r="G15" s="115" t="s">
        <v>46</v>
      </c>
      <c r="H15" s="115"/>
      <c r="I15" s="115"/>
    </row>
    <row r="16" ht="19.5" customHeight="1" spans="1:9">
      <c r="A16" s="113"/>
      <c r="B16" s="112" t="s">
        <v>47</v>
      </c>
      <c r="C16" s="115"/>
      <c r="D16" s="113" t="s">
        <v>48</v>
      </c>
      <c r="E16" s="112" t="s">
        <v>56</v>
      </c>
      <c r="F16" s="115" t="s">
        <v>184</v>
      </c>
      <c r="G16" s="115" t="s">
        <v>184</v>
      </c>
      <c r="H16" s="115"/>
      <c r="I16" s="115"/>
    </row>
    <row r="17" ht="19.5" customHeight="1" spans="1:9">
      <c r="A17" s="113"/>
      <c r="B17" s="112" t="s">
        <v>51</v>
      </c>
      <c r="C17" s="115"/>
      <c r="D17" s="113" t="s">
        <v>52</v>
      </c>
      <c r="E17" s="112" t="s">
        <v>59</v>
      </c>
      <c r="F17" s="115"/>
      <c r="G17" s="115"/>
      <c r="H17" s="115"/>
      <c r="I17" s="115"/>
    </row>
    <row r="18" ht="19.5" customHeight="1" spans="1:9">
      <c r="A18" s="113"/>
      <c r="B18" s="112" t="s">
        <v>54</v>
      </c>
      <c r="C18" s="115"/>
      <c r="D18" s="113" t="s">
        <v>55</v>
      </c>
      <c r="E18" s="112" t="s">
        <v>62</v>
      </c>
      <c r="F18" s="115"/>
      <c r="G18" s="115"/>
      <c r="H18" s="115"/>
      <c r="I18" s="115"/>
    </row>
    <row r="19" ht="19.5" customHeight="1" spans="1:9">
      <c r="A19" s="113"/>
      <c r="B19" s="112" t="s">
        <v>57</v>
      </c>
      <c r="C19" s="115"/>
      <c r="D19" s="113" t="s">
        <v>58</v>
      </c>
      <c r="E19" s="112" t="s">
        <v>65</v>
      </c>
      <c r="F19" s="115"/>
      <c r="G19" s="115"/>
      <c r="H19" s="115"/>
      <c r="I19" s="115"/>
    </row>
    <row r="20" ht="19.5" customHeight="1" spans="1:9">
      <c r="A20" s="113"/>
      <c r="B20" s="112" t="s">
        <v>60</v>
      </c>
      <c r="C20" s="115"/>
      <c r="D20" s="113" t="s">
        <v>61</v>
      </c>
      <c r="E20" s="112" t="s">
        <v>68</v>
      </c>
      <c r="F20" s="115"/>
      <c r="G20" s="115"/>
      <c r="H20" s="115"/>
      <c r="I20" s="115"/>
    </row>
    <row r="21" ht="19.5" customHeight="1" spans="1:9">
      <c r="A21" s="113"/>
      <c r="B21" s="112" t="s">
        <v>63</v>
      </c>
      <c r="C21" s="115"/>
      <c r="D21" s="113" t="s">
        <v>64</v>
      </c>
      <c r="E21" s="112" t="s">
        <v>71</v>
      </c>
      <c r="F21" s="115"/>
      <c r="G21" s="115"/>
      <c r="H21" s="115"/>
      <c r="I21" s="115"/>
    </row>
    <row r="22" ht="19.5" customHeight="1" spans="1:9">
      <c r="A22" s="113"/>
      <c r="B22" s="112" t="s">
        <v>66</v>
      </c>
      <c r="C22" s="115"/>
      <c r="D22" s="113" t="s">
        <v>67</v>
      </c>
      <c r="E22" s="112" t="s">
        <v>74</v>
      </c>
      <c r="F22" s="115"/>
      <c r="G22" s="115"/>
      <c r="H22" s="115"/>
      <c r="I22" s="115"/>
    </row>
    <row r="23" ht="19.5" customHeight="1" spans="1:9">
      <c r="A23" s="113"/>
      <c r="B23" s="112" t="s">
        <v>69</v>
      </c>
      <c r="C23" s="115"/>
      <c r="D23" s="113" t="s">
        <v>70</v>
      </c>
      <c r="E23" s="112" t="s">
        <v>77</v>
      </c>
      <c r="F23" s="115"/>
      <c r="G23" s="115"/>
      <c r="H23" s="115"/>
      <c r="I23" s="115"/>
    </row>
    <row r="24" ht="19.5" customHeight="1" spans="1:9">
      <c r="A24" s="113"/>
      <c r="B24" s="112" t="s">
        <v>72</v>
      </c>
      <c r="C24" s="115"/>
      <c r="D24" s="113" t="s">
        <v>73</v>
      </c>
      <c r="E24" s="112" t="s">
        <v>80</v>
      </c>
      <c r="F24" s="115"/>
      <c r="G24" s="115"/>
      <c r="H24" s="115"/>
      <c r="I24" s="115"/>
    </row>
    <row r="25" ht="19.5" customHeight="1" spans="1:9">
      <c r="A25" s="113"/>
      <c r="B25" s="112" t="s">
        <v>75</v>
      </c>
      <c r="C25" s="115"/>
      <c r="D25" s="113" t="s">
        <v>76</v>
      </c>
      <c r="E25" s="112" t="s">
        <v>83</v>
      </c>
      <c r="F25" s="115"/>
      <c r="G25" s="115"/>
      <c r="H25" s="115"/>
      <c r="I25" s="115"/>
    </row>
    <row r="26" ht="19.5" customHeight="1" spans="1:9">
      <c r="A26" s="113"/>
      <c r="B26" s="112" t="s">
        <v>78</v>
      </c>
      <c r="C26" s="115"/>
      <c r="D26" s="113" t="s">
        <v>79</v>
      </c>
      <c r="E26" s="112" t="s">
        <v>86</v>
      </c>
      <c r="F26" s="115"/>
      <c r="G26" s="115"/>
      <c r="H26" s="115"/>
      <c r="I26" s="115"/>
    </row>
    <row r="27" ht="19.5" customHeight="1" spans="1:9">
      <c r="A27" s="113"/>
      <c r="B27" s="112" t="s">
        <v>81</v>
      </c>
      <c r="C27" s="115"/>
      <c r="D27" s="113" t="s">
        <v>82</v>
      </c>
      <c r="E27" s="112" t="s">
        <v>89</v>
      </c>
      <c r="F27" s="115"/>
      <c r="G27" s="115"/>
      <c r="H27" s="115"/>
      <c r="I27" s="115"/>
    </row>
    <row r="28" ht="19.5" customHeight="1" spans="1:9">
      <c r="A28" s="113"/>
      <c r="B28" s="112" t="s">
        <v>84</v>
      </c>
      <c r="C28" s="115"/>
      <c r="D28" s="113" t="s">
        <v>85</v>
      </c>
      <c r="E28" s="112" t="s">
        <v>92</v>
      </c>
      <c r="F28" s="115"/>
      <c r="G28" s="115"/>
      <c r="H28" s="115"/>
      <c r="I28" s="115"/>
    </row>
    <row r="29" ht="19.5" customHeight="1" spans="1:9">
      <c r="A29" s="113"/>
      <c r="B29" s="112" t="s">
        <v>87</v>
      </c>
      <c r="C29" s="115"/>
      <c r="D29" s="113" t="s">
        <v>88</v>
      </c>
      <c r="E29" s="112" t="s">
        <v>95</v>
      </c>
      <c r="F29" s="115"/>
      <c r="G29" s="115"/>
      <c r="H29" s="115"/>
      <c r="I29" s="115"/>
    </row>
    <row r="30" ht="19.5" customHeight="1" spans="1:9">
      <c r="A30" s="113"/>
      <c r="B30" s="112" t="s">
        <v>90</v>
      </c>
      <c r="C30" s="115"/>
      <c r="D30" s="113" t="s">
        <v>91</v>
      </c>
      <c r="E30" s="112" t="s">
        <v>98</v>
      </c>
      <c r="F30" s="115"/>
      <c r="G30" s="115"/>
      <c r="H30" s="115"/>
      <c r="I30" s="115"/>
    </row>
    <row r="31" ht="19.5" customHeight="1" spans="1:9">
      <c r="A31" s="113"/>
      <c r="B31" s="112" t="s">
        <v>93</v>
      </c>
      <c r="C31" s="115"/>
      <c r="D31" s="113" t="s">
        <v>94</v>
      </c>
      <c r="E31" s="112" t="s">
        <v>101</v>
      </c>
      <c r="F31" s="115"/>
      <c r="G31" s="115"/>
      <c r="H31" s="115"/>
      <c r="I31" s="115"/>
    </row>
    <row r="32" ht="19.5" customHeight="1" spans="1:9">
      <c r="A32" s="113"/>
      <c r="B32" s="112" t="s">
        <v>96</v>
      </c>
      <c r="C32" s="115"/>
      <c r="D32" s="113" t="s">
        <v>97</v>
      </c>
      <c r="E32" s="112" t="s">
        <v>106</v>
      </c>
      <c r="F32" s="115"/>
      <c r="G32" s="115"/>
      <c r="H32" s="115"/>
      <c r="I32" s="115"/>
    </row>
    <row r="33" ht="19.5" customHeight="1" spans="1:9">
      <c r="A33" s="113"/>
      <c r="B33" s="112" t="s">
        <v>99</v>
      </c>
      <c r="C33" s="115"/>
      <c r="D33" s="113" t="s">
        <v>100</v>
      </c>
      <c r="E33" s="112" t="s">
        <v>111</v>
      </c>
      <c r="F33" s="115"/>
      <c r="G33" s="115"/>
      <c r="H33" s="115"/>
      <c r="I33" s="115"/>
    </row>
    <row r="34" ht="19.5" customHeight="1" spans="1:9">
      <c r="A34" s="112" t="s">
        <v>102</v>
      </c>
      <c r="B34" s="112" t="s">
        <v>103</v>
      </c>
      <c r="C34" s="115" t="s">
        <v>14</v>
      </c>
      <c r="D34" s="112" t="s">
        <v>105</v>
      </c>
      <c r="E34" s="112" t="s">
        <v>117</v>
      </c>
      <c r="F34" s="115" t="s">
        <v>14</v>
      </c>
      <c r="G34" s="115" t="s">
        <v>14</v>
      </c>
      <c r="H34" s="115"/>
      <c r="I34" s="115"/>
    </row>
    <row r="35" ht="19.5" customHeight="1" spans="1:9">
      <c r="A35" s="113" t="s">
        <v>185</v>
      </c>
      <c r="B35" s="112" t="s">
        <v>109</v>
      </c>
      <c r="C35" s="115" t="s">
        <v>186</v>
      </c>
      <c r="D35" s="113" t="s">
        <v>187</v>
      </c>
      <c r="E35" s="112" t="s">
        <v>122</v>
      </c>
      <c r="F35" s="115" t="s">
        <v>186</v>
      </c>
      <c r="G35" s="115" t="s">
        <v>186</v>
      </c>
      <c r="H35" s="115"/>
      <c r="I35" s="115"/>
    </row>
    <row r="36" ht="19.5" customHeight="1" spans="1:9">
      <c r="A36" s="113" t="s">
        <v>181</v>
      </c>
      <c r="B36" s="112" t="s">
        <v>114</v>
      </c>
      <c r="C36" s="115" t="s">
        <v>186</v>
      </c>
      <c r="D36" s="113"/>
      <c r="E36" s="112" t="s">
        <v>188</v>
      </c>
      <c r="F36" s="115"/>
      <c r="G36" s="115"/>
      <c r="H36" s="115"/>
      <c r="I36" s="115"/>
    </row>
    <row r="37" ht="19.5" customHeight="1" spans="1:9">
      <c r="A37" s="113" t="s">
        <v>182</v>
      </c>
      <c r="B37" s="112" t="s">
        <v>120</v>
      </c>
      <c r="C37" s="115"/>
      <c r="D37" s="112"/>
      <c r="E37" s="112" t="s">
        <v>189</v>
      </c>
      <c r="F37" s="115"/>
      <c r="G37" s="115"/>
      <c r="H37" s="115"/>
      <c r="I37" s="115"/>
    </row>
    <row r="38" ht="19.5" customHeight="1" spans="1:9">
      <c r="A38" s="113" t="s">
        <v>183</v>
      </c>
      <c r="B38" s="112" t="s">
        <v>16</v>
      </c>
      <c r="C38" s="115"/>
      <c r="D38" s="113"/>
      <c r="E38" s="112" t="s">
        <v>190</v>
      </c>
      <c r="F38" s="115"/>
      <c r="G38" s="115"/>
      <c r="H38" s="115"/>
      <c r="I38" s="115"/>
    </row>
    <row r="39" ht="19.5" customHeight="1" spans="1:9">
      <c r="A39" s="112" t="s">
        <v>119</v>
      </c>
      <c r="B39" s="112" t="s">
        <v>19</v>
      </c>
      <c r="C39" s="115" t="s">
        <v>14</v>
      </c>
      <c r="D39" s="112" t="s">
        <v>119</v>
      </c>
      <c r="E39" s="112" t="s">
        <v>191</v>
      </c>
      <c r="F39" s="115" t="s">
        <v>14</v>
      </c>
      <c r="G39" s="115" t="s">
        <v>14</v>
      </c>
      <c r="H39" s="115"/>
      <c r="I39" s="115"/>
    </row>
    <row r="40" ht="19.5" customHeight="1" spans="1:9">
      <c r="A40" s="124" t="s">
        <v>192</v>
      </c>
      <c r="B40" s="124"/>
      <c r="C40" s="124"/>
      <c r="D40" s="124"/>
      <c r="E40" s="124"/>
      <c r="F40" s="124"/>
      <c r="G40" s="124"/>
      <c r="H40" s="124"/>
      <c r="I40" s="12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7"/>
  <sheetViews>
    <sheetView tabSelected="1" workbookViewId="0">
      <pane xSplit="4" ySplit="9" topLeftCell="E10" activePane="bottomRight" state="frozen"/>
      <selection/>
      <selection pane="topRight"/>
      <selection pane="bottomLeft"/>
      <selection pane="bottomRight" activeCell="I14" sqref="I14"/>
    </sheetView>
  </sheetViews>
  <sheetFormatPr defaultColWidth="9" defaultRowHeight="14.4"/>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1:11">
      <c r="K1" s="123" t="s">
        <v>193</v>
      </c>
    </row>
    <row r="2" ht="15.6" spans="20:20">
      <c r="T2" s="111" t="s">
        <v>194</v>
      </c>
    </row>
    <row r="3" ht="15.6" spans="1:20">
      <c r="A3" s="111" t="s">
        <v>2</v>
      </c>
      <c r="T3" s="111" t="s">
        <v>3</v>
      </c>
    </row>
    <row r="4" ht="19.5" customHeight="1" spans="1:20">
      <c r="A4" s="118" t="s">
        <v>6</v>
      </c>
      <c r="B4" s="118"/>
      <c r="C4" s="118"/>
      <c r="D4" s="118"/>
      <c r="E4" s="118" t="s">
        <v>195</v>
      </c>
      <c r="F4" s="118"/>
      <c r="G4" s="118"/>
      <c r="H4" s="118" t="s">
        <v>196</v>
      </c>
      <c r="I4" s="118"/>
      <c r="J4" s="118"/>
      <c r="K4" s="118" t="s">
        <v>197</v>
      </c>
      <c r="L4" s="118"/>
      <c r="M4" s="118"/>
      <c r="N4" s="118"/>
      <c r="O4" s="118"/>
      <c r="P4" s="118" t="s">
        <v>116</v>
      </c>
      <c r="Q4" s="118"/>
      <c r="R4" s="118"/>
      <c r="S4" s="118"/>
      <c r="T4" s="118"/>
    </row>
    <row r="5" ht="19.5" customHeight="1" spans="1:20">
      <c r="A5" s="118" t="s">
        <v>133</v>
      </c>
      <c r="B5" s="118"/>
      <c r="C5" s="118"/>
      <c r="D5" s="118" t="s">
        <v>134</v>
      </c>
      <c r="E5" s="118" t="s">
        <v>140</v>
      </c>
      <c r="F5" s="118" t="s">
        <v>198</v>
      </c>
      <c r="G5" s="118" t="s">
        <v>199</v>
      </c>
      <c r="H5" s="118" t="s">
        <v>140</v>
      </c>
      <c r="I5" s="118" t="s">
        <v>161</v>
      </c>
      <c r="J5" s="118" t="s">
        <v>162</v>
      </c>
      <c r="K5" s="118" t="s">
        <v>140</v>
      </c>
      <c r="L5" s="118" t="s">
        <v>161</v>
      </c>
      <c r="M5" s="118"/>
      <c r="N5" s="118" t="s">
        <v>161</v>
      </c>
      <c r="O5" s="118" t="s">
        <v>162</v>
      </c>
      <c r="P5" s="118" t="s">
        <v>140</v>
      </c>
      <c r="Q5" s="118" t="s">
        <v>198</v>
      </c>
      <c r="R5" s="118" t="s">
        <v>199</v>
      </c>
      <c r="S5" s="118" t="s">
        <v>199</v>
      </c>
      <c r="T5" s="118"/>
    </row>
    <row r="6" ht="19.5" customHeight="1" spans="1:20">
      <c r="A6" s="118"/>
      <c r="B6" s="118"/>
      <c r="C6" s="118"/>
      <c r="D6" s="118"/>
      <c r="E6" s="118"/>
      <c r="F6" s="118"/>
      <c r="G6" s="118" t="s">
        <v>135</v>
      </c>
      <c r="H6" s="118"/>
      <c r="I6" s="118" t="s">
        <v>200</v>
      </c>
      <c r="J6" s="118" t="s">
        <v>135</v>
      </c>
      <c r="K6" s="118"/>
      <c r="L6" s="118" t="s">
        <v>135</v>
      </c>
      <c r="M6" s="118" t="s">
        <v>201</v>
      </c>
      <c r="N6" s="118" t="s">
        <v>200</v>
      </c>
      <c r="O6" s="118" t="s">
        <v>135</v>
      </c>
      <c r="P6" s="118"/>
      <c r="Q6" s="118"/>
      <c r="R6" s="118" t="s">
        <v>135</v>
      </c>
      <c r="S6" s="118" t="s">
        <v>202</v>
      </c>
      <c r="T6" s="118" t="s">
        <v>203</v>
      </c>
    </row>
    <row r="7" ht="19.5" customHeight="1" spans="1:20">
      <c r="A7" s="118"/>
      <c r="B7" s="118"/>
      <c r="C7" s="118"/>
      <c r="D7" s="118"/>
      <c r="E7" s="118"/>
      <c r="F7" s="118"/>
      <c r="G7" s="118"/>
      <c r="H7" s="118"/>
      <c r="I7" s="118"/>
      <c r="J7" s="118"/>
      <c r="K7" s="118"/>
      <c r="L7" s="118"/>
      <c r="M7" s="118"/>
      <c r="N7" s="118"/>
      <c r="O7" s="118"/>
      <c r="P7" s="118"/>
      <c r="Q7" s="118"/>
      <c r="R7" s="118"/>
      <c r="S7" s="118"/>
      <c r="T7" s="118"/>
    </row>
    <row r="8" ht="19.5" customHeight="1" spans="1:20">
      <c r="A8" s="118" t="s">
        <v>137</v>
      </c>
      <c r="B8" s="118" t="s">
        <v>138</v>
      </c>
      <c r="C8" s="118" t="s">
        <v>139</v>
      </c>
      <c r="D8" s="118" t="s">
        <v>10</v>
      </c>
      <c r="E8" s="112" t="s">
        <v>11</v>
      </c>
      <c r="F8" s="112" t="s">
        <v>12</v>
      </c>
      <c r="G8" s="112" t="s">
        <v>21</v>
      </c>
      <c r="H8" s="112" t="s">
        <v>25</v>
      </c>
      <c r="I8" s="112" t="s">
        <v>29</v>
      </c>
      <c r="J8" s="112" t="s">
        <v>34</v>
      </c>
      <c r="K8" s="112" t="s">
        <v>38</v>
      </c>
      <c r="L8" s="112" t="s">
        <v>42</v>
      </c>
      <c r="M8" s="112" t="s">
        <v>47</v>
      </c>
      <c r="N8" s="112" t="s">
        <v>51</v>
      </c>
      <c r="O8" s="112" t="s">
        <v>54</v>
      </c>
      <c r="P8" s="112" t="s">
        <v>57</v>
      </c>
      <c r="Q8" s="112" t="s">
        <v>60</v>
      </c>
      <c r="R8" s="112" t="s">
        <v>63</v>
      </c>
      <c r="S8" s="112" t="s">
        <v>66</v>
      </c>
      <c r="T8" s="112" t="s">
        <v>69</v>
      </c>
    </row>
    <row r="9" ht="19.5" customHeight="1" spans="1:20">
      <c r="A9" s="118"/>
      <c r="B9" s="118"/>
      <c r="C9" s="118"/>
      <c r="D9" s="118" t="s">
        <v>140</v>
      </c>
      <c r="E9" s="115" t="s">
        <v>186</v>
      </c>
      <c r="F9" s="115" t="s">
        <v>186</v>
      </c>
      <c r="G9" s="115" t="s">
        <v>186</v>
      </c>
      <c r="H9" s="115" t="s">
        <v>14</v>
      </c>
      <c r="I9" s="115" t="s">
        <v>204</v>
      </c>
      <c r="J9" s="115" t="s">
        <v>205</v>
      </c>
      <c r="K9" s="115" t="s">
        <v>14</v>
      </c>
      <c r="L9" s="115" t="s">
        <v>204</v>
      </c>
      <c r="M9" s="115" t="s">
        <v>204</v>
      </c>
      <c r="N9" s="115" t="s">
        <v>186</v>
      </c>
      <c r="O9" s="115" t="s">
        <v>205</v>
      </c>
      <c r="P9" s="115" t="s">
        <v>186</v>
      </c>
      <c r="Q9" s="115" t="s">
        <v>186</v>
      </c>
      <c r="R9" s="115"/>
      <c r="S9" s="115"/>
      <c r="T9" s="115"/>
    </row>
    <row r="10" ht="19.5" customHeight="1" spans="1:20">
      <c r="A10" s="124" t="s">
        <v>141</v>
      </c>
      <c r="B10" s="124"/>
      <c r="C10" s="124"/>
      <c r="D10" s="124" t="s">
        <v>142</v>
      </c>
      <c r="E10" s="115"/>
      <c r="F10" s="115"/>
      <c r="G10" s="115"/>
      <c r="H10" s="115" t="s">
        <v>46</v>
      </c>
      <c r="I10" s="115" t="s">
        <v>46</v>
      </c>
      <c r="J10" s="115"/>
      <c r="K10" s="115" t="s">
        <v>46</v>
      </c>
      <c r="L10" s="115" t="s">
        <v>46</v>
      </c>
      <c r="M10" s="115" t="s">
        <v>46</v>
      </c>
      <c r="N10" s="115" t="s">
        <v>186</v>
      </c>
      <c r="O10" s="115"/>
      <c r="P10" s="115" t="s">
        <v>186</v>
      </c>
      <c r="Q10" s="115" t="s">
        <v>186</v>
      </c>
      <c r="R10" s="115"/>
      <c r="S10" s="115"/>
      <c r="T10" s="115"/>
    </row>
    <row r="11" ht="19.5" customHeight="1" spans="1:20">
      <c r="A11" s="124" t="s">
        <v>143</v>
      </c>
      <c r="B11" s="124"/>
      <c r="C11" s="124"/>
      <c r="D11" s="124" t="s">
        <v>144</v>
      </c>
      <c r="E11" s="115" t="s">
        <v>186</v>
      </c>
      <c r="F11" s="115" t="s">
        <v>186</v>
      </c>
      <c r="G11" s="115" t="s">
        <v>186</v>
      </c>
      <c r="H11" s="127">
        <v>3632.16</v>
      </c>
      <c r="I11" s="115" t="s">
        <v>206</v>
      </c>
      <c r="J11" s="115">
        <v>168.17</v>
      </c>
      <c r="K11" s="127">
        <v>3632.16</v>
      </c>
      <c r="L11" s="115" t="s">
        <v>206</v>
      </c>
      <c r="M11" s="115" t="s">
        <v>206</v>
      </c>
      <c r="N11" s="115" t="s">
        <v>186</v>
      </c>
      <c r="O11" s="115">
        <v>168.17</v>
      </c>
      <c r="P11" s="115" t="s">
        <v>186</v>
      </c>
      <c r="Q11" s="115" t="s">
        <v>186</v>
      </c>
      <c r="R11" s="115"/>
      <c r="S11" s="115"/>
      <c r="T11" s="115"/>
    </row>
    <row r="12" ht="19.5" customHeight="1" spans="1:20">
      <c r="A12" s="124" t="s">
        <v>146</v>
      </c>
      <c r="B12" s="124"/>
      <c r="C12" s="124"/>
      <c r="D12" s="124" t="s">
        <v>147</v>
      </c>
      <c r="E12" s="115" t="s">
        <v>186</v>
      </c>
      <c r="F12" s="115" t="s">
        <v>186</v>
      </c>
      <c r="G12" s="115" t="s">
        <v>186</v>
      </c>
      <c r="H12" s="115" t="s">
        <v>148</v>
      </c>
      <c r="I12" s="115"/>
      <c r="J12" s="115" t="s">
        <v>148</v>
      </c>
      <c r="K12" s="115" t="s">
        <v>148</v>
      </c>
      <c r="L12" s="115"/>
      <c r="M12" s="115"/>
      <c r="N12" s="115"/>
      <c r="O12" s="115" t="s">
        <v>148</v>
      </c>
      <c r="P12" s="115" t="s">
        <v>186</v>
      </c>
      <c r="Q12" s="115" t="s">
        <v>186</v>
      </c>
      <c r="R12" s="115"/>
      <c r="S12" s="115"/>
      <c r="T12" s="115"/>
    </row>
    <row r="13" ht="19.5" customHeight="1" spans="1:20">
      <c r="A13" s="124" t="s">
        <v>149</v>
      </c>
      <c r="B13" s="124"/>
      <c r="C13" s="124"/>
      <c r="D13" s="124" t="s">
        <v>150</v>
      </c>
      <c r="E13" s="115" t="s">
        <v>186</v>
      </c>
      <c r="F13" s="115" t="s">
        <v>186</v>
      </c>
      <c r="G13" s="115" t="s">
        <v>186</v>
      </c>
      <c r="H13" s="115" t="s">
        <v>151</v>
      </c>
      <c r="I13" s="115"/>
      <c r="J13" s="115" t="s">
        <v>151</v>
      </c>
      <c r="K13" s="115" t="s">
        <v>151</v>
      </c>
      <c r="L13" s="115"/>
      <c r="M13" s="115"/>
      <c r="N13" s="115"/>
      <c r="O13" s="115" t="s">
        <v>151</v>
      </c>
      <c r="P13" s="115" t="s">
        <v>186</v>
      </c>
      <c r="Q13" s="115" t="s">
        <v>186</v>
      </c>
      <c r="R13" s="115"/>
      <c r="S13" s="115"/>
      <c r="T13" s="115"/>
    </row>
    <row r="14" ht="19.5" customHeight="1" spans="1:20">
      <c r="A14" s="124" t="s">
        <v>152</v>
      </c>
      <c r="B14" s="124"/>
      <c r="C14" s="124"/>
      <c r="D14" s="124" t="s">
        <v>153</v>
      </c>
      <c r="E14" s="115" t="s">
        <v>186</v>
      </c>
      <c r="F14" s="115" t="s">
        <v>186</v>
      </c>
      <c r="G14" s="115" t="s">
        <v>186</v>
      </c>
      <c r="H14" s="115" t="s">
        <v>154</v>
      </c>
      <c r="I14" s="115"/>
      <c r="J14" s="115" t="s">
        <v>154</v>
      </c>
      <c r="K14" s="115" t="s">
        <v>154</v>
      </c>
      <c r="L14" s="115"/>
      <c r="M14" s="115"/>
      <c r="N14" s="115"/>
      <c r="O14" s="115" t="s">
        <v>154</v>
      </c>
      <c r="P14" s="115" t="s">
        <v>186</v>
      </c>
      <c r="Q14" s="115" t="s">
        <v>186</v>
      </c>
      <c r="R14" s="115"/>
      <c r="S14" s="115"/>
      <c r="T14" s="115"/>
    </row>
    <row r="15" ht="19.5" customHeight="1" spans="1:20">
      <c r="A15" s="124" t="s">
        <v>207</v>
      </c>
      <c r="B15" s="124"/>
      <c r="C15" s="124"/>
      <c r="D15" s="124" t="s">
        <v>208</v>
      </c>
      <c r="E15" s="115" t="s">
        <v>186</v>
      </c>
      <c r="F15" s="115" t="s">
        <v>186</v>
      </c>
      <c r="G15" s="115" t="s">
        <v>186</v>
      </c>
      <c r="H15" s="115"/>
      <c r="I15" s="115"/>
      <c r="J15" s="115"/>
      <c r="K15" s="115"/>
      <c r="L15" s="115"/>
      <c r="M15" s="115"/>
      <c r="N15" s="115"/>
      <c r="O15" s="115"/>
      <c r="P15" s="115" t="s">
        <v>186</v>
      </c>
      <c r="Q15" s="115" t="s">
        <v>186</v>
      </c>
      <c r="R15" s="115"/>
      <c r="S15" s="115"/>
      <c r="T15" s="115"/>
    </row>
    <row r="16" ht="19.5" customHeight="1" spans="1:20">
      <c r="A16" s="124" t="s">
        <v>155</v>
      </c>
      <c r="B16" s="124"/>
      <c r="C16" s="124"/>
      <c r="D16" s="124" t="s">
        <v>156</v>
      </c>
      <c r="E16" s="115" t="s">
        <v>186</v>
      </c>
      <c r="F16" s="115" t="s">
        <v>186</v>
      </c>
      <c r="G16" s="115" t="s">
        <v>186</v>
      </c>
      <c r="H16" s="115" t="s">
        <v>157</v>
      </c>
      <c r="I16" s="115"/>
      <c r="J16" s="115" t="s">
        <v>157</v>
      </c>
      <c r="K16" s="115" t="s">
        <v>157</v>
      </c>
      <c r="L16" s="115"/>
      <c r="M16" s="115"/>
      <c r="N16" s="115"/>
      <c r="O16" s="115" t="s">
        <v>157</v>
      </c>
      <c r="P16" s="115" t="s">
        <v>186</v>
      </c>
      <c r="Q16" s="115" t="s">
        <v>186</v>
      </c>
      <c r="R16" s="115"/>
      <c r="S16" s="115"/>
      <c r="T16" s="115"/>
    </row>
    <row r="17" ht="19.5" customHeight="1" spans="1:20">
      <c r="A17" s="124" t="s">
        <v>209</v>
      </c>
      <c r="B17" s="124"/>
      <c r="C17" s="124"/>
      <c r="D17" s="124"/>
      <c r="E17" s="124"/>
      <c r="F17" s="124"/>
      <c r="G17" s="124"/>
      <c r="H17" s="124"/>
      <c r="I17" s="124"/>
      <c r="J17" s="124"/>
      <c r="K17" s="124"/>
      <c r="L17" s="124"/>
      <c r="M17" s="124"/>
      <c r="N17" s="124"/>
      <c r="O17" s="124"/>
      <c r="P17" s="124"/>
      <c r="Q17" s="124"/>
      <c r="R17" s="124"/>
      <c r="S17" s="124"/>
      <c r="T17" s="124"/>
    </row>
  </sheetData>
  <mergeCells count="3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T1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5" workbookViewId="0">
      <selection activeCell="E21" sqref="E21"/>
    </sheetView>
  </sheetViews>
  <sheetFormatPr defaultColWidth="9" defaultRowHeight="14.4"/>
  <cols>
    <col min="1" max="1" width="6.12962962962963" customWidth="1"/>
    <col min="2" max="2" width="32.8796296296296" customWidth="1"/>
    <col min="3" max="3" width="20.1296296296296" customWidth="1"/>
    <col min="4" max="4" width="6.12962962962963" customWidth="1"/>
    <col min="5" max="5" width="22.75" customWidth="1"/>
    <col min="6" max="6" width="19.3796296296296" customWidth="1"/>
    <col min="7" max="7" width="6.12962962962963" customWidth="1"/>
    <col min="8" max="8" width="36.8796296296296" customWidth="1"/>
    <col min="9" max="9" width="17.1296296296296" customWidth="1"/>
  </cols>
  <sheetData>
    <row r="1" ht="28.2" spans="5:5">
      <c r="E1" s="123" t="s">
        <v>210</v>
      </c>
    </row>
    <row r="2" spans="9:9">
      <c r="I2" s="126" t="s">
        <v>211</v>
      </c>
    </row>
    <row r="3" spans="1:9">
      <c r="A3" s="126" t="s">
        <v>2</v>
      </c>
      <c r="I3" s="126" t="s">
        <v>3</v>
      </c>
    </row>
    <row r="4" ht="19.5" customHeight="1" spans="1:9">
      <c r="A4" s="118" t="s">
        <v>201</v>
      </c>
      <c r="B4" s="118"/>
      <c r="C4" s="118"/>
      <c r="D4" s="118" t="s">
        <v>200</v>
      </c>
      <c r="E4" s="118"/>
      <c r="F4" s="118"/>
      <c r="G4" s="118"/>
      <c r="H4" s="118"/>
      <c r="I4" s="118"/>
    </row>
    <row r="5" ht="19.5" customHeight="1" spans="1:9">
      <c r="A5" s="118" t="s">
        <v>212</v>
      </c>
      <c r="B5" s="118" t="s">
        <v>134</v>
      </c>
      <c r="C5" s="118" t="s">
        <v>8</v>
      </c>
      <c r="D5" s="118" t="s">
        <v>212</v>
      </c>
      <c r="E5" s="118" t="s">
        <v>134</v>
      </c>
      <c r="F5" s="118" t="s">
        <v>8</v>
      </c>
      <c r="G5" s="118" t="s">
        <v>212</v>
      </c>
      <c r="H5" s="118" t="s">
        <v>134</v>
      </c>
      <c r="I5" s="118" t="s">
        <v>8</v>
      </c>
    </row>
    <row r="6" ht="19.5" customHeight="1" spans="1:9">
      <c r="A6" s="118"/>
      <c r="B6" s="118"/>
      <c r="C6" s="118"/>
      <c r="D6" s="118"/>
      <c r="E6" s="118"/>
      <c r="F6" s="118"/>
      <c r="G6" s="118"/>
      <c r="H6" s="118"/>
      <c r="I6" s="118"/>
    </row>
    <row r="7" ht="19.5" customHeight="1" spans="1:9">
      <c r="A7" s="113" t="s">
        <v>213</v>
      </c>
      <c r="B7" s="113" t="s">
        <v>214</v>
      </c>
      <c r="C7" s="115" t="s">
        <v>215</v>
      </c>
      <c r="D7" s="113" t="s">
        <v>216</v>
      </c>
      <c r="E7" s="113" t="s">
        <v>217</v>
      </c>
      <c r="F7" s="115"/>
      <c r="G7" s="113" t="s">
        <v>218</v>
      </c>
      <c r="H7" s="113" t="s">
        <v>219</v>
      </c>
      <c r="I7" s="115"/>
    </row>
    <row r="8" ht="19.5" customHeight="1" spans="1:9">
      <c r="A8" s="113" t="s">
        <v>220</v>
      </c>
      <c r="B8" s="113" t="s">
        <v>221</v>
      </c>
      <c r="C8" s="115" t="s">
        <v>222</v>
      </c>
      <c r="D8" s="113" t="s">
        <v>223</v>
      </c>
      <c r="E8" s="113" t="s">
        <v>224</v>
      </c>
      <c r="F8" s="115"/>
      <c r="G8" s="113" t="s">
        <v>225</v>
      </c>
      <c r="H8" s="113" t="s">
        <v>226</v>
      </c>
      <c r="I8" s="115"/>
    </row>
    <row r="9" ht="19.5" customHeight="1" spans="1:9">
      <c r="A9" s="113" t="s">
        <v>227</v>
      </c>
      <c r="B9" s="113" t="s">
        <v>228</v>
      </c>
      <c r="C9" s="115" t="s">
        <v>229</v>
      </c>
      <c r="D9" s="113" t="s">
        <v>230</v>
      </c>
      <c r="E9" s="113" t="s">
        <v>231</v>
      </c>
      <c r="F9" s="115"/>
      <c r="G9" s="113" t="s">
        <v>232</v>
      </c>
      <c r="H9" s="113" t="s">
        <v>233</v>
      </c>
      <c r="I9" s="115"/>
    </row>
    <row r="10" ht="19.5" customHeight="1" spans="1:9">
      <c r="A10" s="113" t="s">
        <v>234</v>
      </c>
      <c r="B10" s="113" t="s">
        <v>235</v>
      </c>
      <c r="C10" s="115"/>
      <c r="D10" s="113" t="s">
        <v>236</v>
      </c>
      <c r="E10" s="113" t="s">
        <v>237</v>
      </c>
      <c r="F10" s="115"/>
      <c r="G10" s="113" t="s">
        <v>238</v>
      </c>
      <c r="H10" s="113" t="s">
        <v>239</v>
      </c>
      <c r="I10" s="115"/>
    </row>
    <row r="11" ht="19.5" customHeight="1" spans="1:9">
      <c r="A11" s="113" t="s">
        <v>240</v>
      </c>
      <c r="B11" s="113" t="s">
        <v>241</v>
      </c>
      <c r="C11" s="115"/>
      <c r="D11" s="113" t="s">
        <v>242</v>
      </c>
      <c r="E11" s="113" t="s">
        <v>243</v>
      </c>
      <c r="F11" s="115"/>
      <c r="G11" s="113" t="s">
        <v>244</v>
      </c>
      <c r="H11" s="113" t="s">
        <v>245</v>
      </c>
      <c r="I11" s="115"/>
    </row>
    <row r="12" ht="19.5" customHeight="1" spans="1:9">
      <c r="A12" s="113" t="s">
        <v>246</v>
      </c>
      <c r="B12" s="113" t="s">
        <v>247</v>
      </c>
      <c r="C12" s="115" t="s">
        <v>248</v>
      </c>
      <c r="D12" s="113" t="s">
        <v>249</v>
      </c>
      <c r="E12" s="113" t="s">
        <v>250</v>
      </c>
      <c r="F12" s="115"/>
      <c r="G12" s="113" t="s">
        <v>251</v>
      </c>
      <c r="H12" s="113" t="s">
        <v>252</v>
      </c>
      <c r="I12" s="115"/>
    </row>
    <row r="13" ht="19.5" customHeight="1" spans="1:9">
      <c r="A13" s="113" t="s">
        <v>253</v>
      </c>
      <c r="B13" s="113" t="s">
        <v>254</v>
      </c>
      <c r="C13" s="115"/>
      <c r="D13" s="113" t="s">
        <v>255</v>
      </c>
      <c r="E13" s="113" t="s">
        <v>256</v>
      </c>
      <c r="F13" s="115"/>
      <c r="G13" s="113" t="s">
        <v>257</v>
      </c>
      <c r="H13" s="113" t="s">
        <v>258</v>
      </c>
      <c r="I13" s="115"/>
    </row>
    <row r="14" ht="19.5" customHeight="1" spans="1:9">
      <c r="A14" s="113" t="s">
        <v>259</v>
      </c>
      <c r="B14" s="113" t="s">
        <v>260</v>
      </c>
      <c r="C14" s="115"/>
      <c r="D14" s="113" t="s">
        <v>261</v>
      </c>
      <c r="E14" s="113" t="s">
        <v>262</v>
      </c>
      <c r="F14" s="115"/>
      <c r="G14" s="113" t="s">
        <v>263</v>
      </c>
      <c r="H14" s="113" t="s">
        <v>264</v>
      </c>
      <c r="I14" s="115"/>
    </row>
    <row r="15" ht="19.5" customHeight="1" spans="1:9">
      <c r="A15" s="113" t="s">
        <v>265</v>
      </c>
      <c r="B15" s="113" t="s">
        <v>266</v>
      </c>
      <c r="C15" s="115"/>
      <c r="D15" s="113" t="s">
        <v>267</v>
      </c>
      <c r="E15" s="113" t="s">
        <v>268</v>
      </c>
      <c r="F15" s="115"/>
      <c r="G15" s="113" t="s">
        <v>269</v>
      </c>
      <c r="H15" s="113" t="s">
        <v>270</v>
      </c>
      <c r="I15" s="115"/>
    </row>
    <row r="16" ht="19.5" customHeight="1" spans="1:9">
      <c r="A16" s="113" t="s">
        <v>271</v>
      </c>
      <c r="B16" s="113" t="s">
        <v>272</v>
      </c>
      <c r="C16" s="115"/>
      <c r="D16" s="113" t="s">
        <v>273</v>
      </c>
      <c r="E16" s="113" t="s">
        <v>274</v>
      </c>
      <c r="F16" s="115"/>
      <c r="G16" s="113" t="s">
        <v>275</v>
      </c>
      <c r="H16" s="113" t="s">
        <v>276</v>
      </c>
      <c r="I16" s="115"/>
    </row>
    <row r="17" ht="19.5" customHeight="1" spans="1:9">
      <c r="A17" s="113" t="s">
        <v>277</v>
      </c>
      <c r="B17" s="113" t="s">
        <v>278</v>
      </c>
      <c r="C17" s="115"/>
      <c r="D17" s="113" t="s">
        <v>279</v>
      </c>
      <c r="E17" s="113" t="s">
        <v>280</v>
      </c>
      <c r="F17" s="115"/>
      <c r="G17" s="113" t="s">
        <v>281</v>
      </c>
      <c r="H17" s="113" t="s">
        <v>282</v>
      </c>
      <c r="I17" s="115"/>
    </row>
    <row r="18" ht="19.5" customHeight="1" spans="1:9">
      <c r="A18" s="113" t="s">
        <v>283</v>
      </c>
      <c r="B18" s="113" t="s">
        <v>284</v>
      </c>
      <c r="C18" s="115"/>
      <c r="D18" s="113" t="s">
        <v>285</v>
      </c>
      <c r="E18" s="113" t="s">
        <v>286</v>
      </c>
      <c r="F18" s="115"/>
      <c r="G18" s="113" t="s">
        <v>287</v>
      </c>
      <c r="H18" s="113" t="s">
        <v>288</v>
      </c>
      <c r="I18" s="115"/>
    </row>
    <row r="19" ht="19.5" customHeight="1" spans="1:9">
      <c r="A19" s="113" t="s">
        <v>289</v>
      </c>
      <c r="B19" s="113" t="s">
        <v>290</v>
      </c>
      <c r="C19" s="115"/>
      <c r="D19" s="113" t="s">
        <v>291</v>
      </c>
      <c r="E19" s="113" t="s">
        <v>292</v>
      </c>
      <c r="F19" s="115"/>
      <c r="G19" s="113" t="s">
        <v>293</v>
      </c>
      <c r="H19" s="113" t="s">
        <v>294</v>
      </c>
      <c r="I19" s="115"/>
    </row>
    <row r="20" ht="19.5" customHeight="1" spans="1:9">
      <c r="A20" s="113" t="s">
        <v>295</v>
      </c>
      <c r="B20" s="113" t="s">
        <v>296</v>
      </c>
      <c r="C20" s="115"/>
      <c r="D20" s="113" t="s">
        <v>297</v>
      </c>
      <c r="E20" s="113" t="s">
        <v>298</v>
      </c>
      <c r="F20" s="115"/>
      <c r="G20" s="113" t="s">
        <v>299</v>
      </c>
      <c r="H20" s="113" t="s">
        <v>300</v>
      </c>
      <c r="I20" s="115"/>
    </row>
    <row r="21" ht="19.5" customHeight="1" spans="1:9">
      <c r="A21" s="113" t="s">
        <v>301</v>
      </c>
      <c r="B21" s="113" t="s">
        <v>302</v>
      </c>
      <c r="C21" s="115" t="s">
        <v>303</v>
      </c>
      <c r="D21" s="113" t="s">
        <v>304</v>
      </c>
      <c r="E21" s="113" t="s">
        <v>305</v>
      </c>
      <c r="F21" s="115"/>
      <c r="G21" s="113" t="s">
        <v>306</v>
      </c>
      <c r="H21" s="113" t="s">
        <v>307</v>
      </c>
      <c r="I21" s="115"/>
    </row>
    <row r="22" ht="19.5" customHeight="1" spans="1:9">
      <c r="A22" s="113" t="s">
        <v>308</v>
      </c>
      <c r="B22" s="113" t="s">
        <v>309</v>
      </c>
      <c r="C22" s="115"/>
      <c r="D22" s="113" t="s">
        <v>310</v>
      </c>
      <c r="E22" s="113" t="s">
        <v>311</v>
      </c>
      <c r="F22" s="115"/>
      <c r="G22" s="113" t="s">
        <v>312</v>
      </c>
      <c r="H22" s="113" t="s">
        <v>313</v>
      </c>
      <c r="I22" s="115"/>
    </row>
    <row r="23" ht="19.5" customHeight="1" spans="1:9">
      <c r="A23" s="113" t="s">
        <v>314</v>
      </c>
      <c r="B23" s="113" t="s">
        <v>315</v>
      </c>
      <c r="C23" s="115"/>
      <c r="D23" s="113" t="s">
        <v>316</v>
      </c>
      <c r="E23" s="113" t="s">
        <v>317</v>
      </c>
      <c r="F23" s="115"/>
      <c r="G23" s="113" t="s">
        <v>318</v>
      </c>
      <c r="H23" s="113" t="s">
        <v>319</v>
      </c>
      <c r="I23" s="115"/>
    </row>
    <row r="24" ht="19.5" customHeight="1" spans="1:9">
      <c r="A24" s="113" t="s">
        <v>320</v>
      </c>
      <c r="B24" s="113" t="s">
        <v>321</v>
      </c>
      <c r="C24" s="115"/>
      <c r="D24" s="113" t="s">
        <v>322</v>
      </c>
      <c r="E24" s="113" t="s">
        <v>323</v>
      </c>
      <c r="F24" s="115"/>
      <c r="G24" s="113" t="s">
        <v>324</v>
      </c>
      <c r="H24" s="113" t="s">
        <v>325</v>
      </c>
      <c r="I24" s="115"/>
    </row>
    <row r="25" ht="19.5" customHeight="1" spans="1:9">
      <c r="A25" s="113" t="s">
        <v>326</v>
      </c>
      <c r="B25" s="113" t="s">
        <v>327</v>
      </c>
      <c r="C25" s="115"/>
      <c r="D25" s="113" t="s">
        <v>328</v>
      </c>
      <c r="E25" s="113" t="s">
        <v>329</v>
      </c>
      <c r="F25" s="115"/>
      <c r="G25" s="113" t="s">
        <v>330</v>
      </c>
      <c r="H25" s="113" t="s">
        <v>331</v>
      </c>
      <c r="I25" s="115"/>
    </row>
    <row r="26" ht="19.5" customHeight="1" spans="1:9">
      <c r="A26" s="113" t="s">
        <v>332</v>
      </c>
      <c r="B26" s="113" t="s">
        <v>333</v>
      </c>
      <c r="C26" s="115" t="s">
        <v>46</v>
      </c>
      <c r="D26" s="113" t="s">
        <v>334</v>
      </c>
      <c r="E26" s="113" t="s">
        <v>335</v>
      </c>
      <c r="F26" s="115"/>
      <c r="G26" s="113" t="s">
        <v>336</v>
      </c>
      <c r="H26" s="113" t="s">
        <v>337</v>
      </c>
      <c r="I26" s="115"/>
    </row>
    <row r="27" ht="19.5" customHeight="1" spans="1:9">
      <c r="A27" s="113" t="s">
        <v>338</v>
      </c>
      <c r="B27" s="113" t="s">
        <v>339</v>
      </c>
      <c r="C27" s="115"/>
      <c r="D27" s="113" t="s">
        <v>340</v>
      </c>
      <c r="E27" s="113" t="s">
        <v>341</v>
      </c>
      <c r="F27" s="115"/>
      <c r="G27" s="113" t="s">
        <v>342</v>
      </c>
      <c r="H27" s="113" t="s">
        <v>343</v>
      </c>
      <c r="I27" s="115"/>
    </row>
    <row r="28" ht="19.5" customHeight="1" spans="1:9">
      <c r="A28" s="113" t="s">
        <v>344</v>
      </c>
      <c r="B28" s="113" t="s">
        <v>345</v>
      </c>
      <c r="C28" s="115" t="s">
        <v>346</v>
      </c>
      <c r="D28" s="113" t="s">
        <v>347</v>
      </c>
      <c r="E28" s="113" t="s">
        <v>348</v>
      </c>
      <c r="F28" s="115"/>
      <c r="G28" s="113" t="s">
        <v>349</v>
      </c>
      <c r="H28" s="113" t="s">
        <v>350</v>
      </c>
      <c r="I28" s="115"/>
    </row>
    <row r="29" ht="19.5" customHeight="1" spans="1:9">
      <c r="A29" s="113" t="s">
        <v>351</v>
      </c>
      <c r="B29" s="113" t="s">
        <v>352</v>
      </c>
      <c r="C29" s="115"/>
      <c r="D29" s="113" t="s">
        <v>353</v>
      </c>
      <c r="E29" s="113" t="s">
        <v>354</v>
      </c>
      <c r="F29" s="115"/>
      <c r="G29" s="113" t="s">
        <v>355</v>
      </c>
      <c r="H29" s="113" t="s">
        <v>356</v>
      </c>
      <c r="I29" s="115"/>
    </row>
    <row r="30" ht="19.5" customHeight="1" spans="1:9">
      <c r="A30" s="113" t="s">
        <v>357</v>
      </c>
      <c r="B30" s="113" t="s">
        <v>358</v>
      </c>
      <c r="C30" s="115"/>
      <c r="D30" s="113" t="s">
        <v>359</v>
      </c>
      <c r="E30" s="113" t="s">
        <v>360</v>
      </c>
      <c r="F30" s="115"/>
      <c r="G30" s="113" t="s">
        <v>361</v>
      </c>
      <c r="H30" s="113" t="s">
        <v>362</v>
      </c>
      <c r="I30" s="115"/>
    </row>
    <row r="31" ht="19.5" customHeight="1" spans="1:9">
      <c r="A31" s="113" t="s">
        <v>363</v>
      </c>
      <c r="B31" s="113" t="s">
        <v>364</v>
      </c>
      <c r="C31" s="115"/>
      <c r="D31" s="113" t="s">
        <v>365</v>
      </c>
      <c r="E31" s="113" t="s">
        <v>366</v>
      </c>
      <c r="F31" s="115"/>
      <c r="G31" s="113" t="s">
        <v>367</v>
      </c>
      <c r="H31" s="113" t="s">
        <v>368</v>
      </c>
      <c r="I31" s="115"/>
    </row>
    <row r="32" ht="19.5" customHeight="1" spans="1:9">
      <c r="A32" s="113" t="s">
        <v>369</v>
      </c>
      <c r="B32" s="113" t="s">
        <v>370</v>
      </c>
      <c r="C32" s="115"/>
      <c r="D32" s="113" t="s">
        <v>371</v>
      </c>
      <c r="E32" s="113" t="s">
        <v>372</v>
      </c>
      <c r="F32" s="115"/>
      <c r="G32" s="113" t="s">
        <v>373</v>
      </c>
      <c r="H32" s="113" t="s">
        <v>374</v>
      </c>
      <c r="I32" s="115"/>
    </row>
    <row r="33" ht="19.5" customHeight="1" spans="1:9">
      <c r="A33" s="113" t="s">
        <v>375</v>
      </c>
      <c r="B33" s="113" t="s">
        <v>376</v>
      </c>
      <c r="C33" s="115"/>
      <c r="D33" s="113" t="s">
        <v>377</v>
      </c>
      <c r="E33" s="113" t="s">
        <v>378</v>
      </c>
      <c r="F33" s="115"/>
      <c r="G33" s="113" t="s">
        <v>379</v>
      </c>
      <c r="H33" s="113" t="s">
        <v>380</v>
      </c>
      <c r="I33" s="115"/>
    </row>
    <row r="34" ht="19.5" customHeight="1" spans="1:9">
      <c r="A34" s="113"/>
      <c r="B34" s="113"/>
      <c r="C34" s="115"/>
      <c r="D34" s="113" t="s">
        <v>381</v>
      </c>
      <c r="E34" s="113" t="s">
        <v>382</v>
      </c>
      <c r="F34" s="115"/>
      <c r="G34" s="113" t="s">
        <v>383</v>
      </c>
      <c r="H34" s="113" t="s">
        <v>384</v>
      </c>
      <c r="I34" s="115"/>
    </row>
    <row r="35" ht="19.5" customHeight="1" spans="1:9">
      <c r="A35" s="113"/>
      <c r="B35" s="113"/>
      <c r="C35" s="115"/>
      <c r="D35" s="113" t="s">
        <v>385</v>
      </c>
      <c r="E35" s="113" t="s">
        <v>386</v>
      </c>
      <c r="F35" s="115"/>
      <c r="G35" s="113" t="s">
        <v>387</v>
      </c>
      <c r="H35" s="113" t="s">
        <v>388</v>
      </c>
      <c r="I35" s="115"/>
    </row>
    <row r="36" ht="19.5" customHeight="1" spans="1:9">
      <c r="A36" s="113"/>
      <c r="B36" s="113"/>
      <c r="C36" s="115"/>
      <c r="D36" s="113" t="s">
        <v>389</v>
      </c>
      <c r="E36" s="113" t="s">
        <v>390</v>
      </c>
      <c r="F36" s="115"/>
      <c r="G36" s="113"/>
      <c r="H36" s="113"/>
      <c r="I36" s="115"/>
    </row>
    <row r="37" ht="19.5" customHeight="1" spans="1:9">
      <c r="A37" s="113"/>
      <c r="B37" s="113"/>
      <c r="C37" s="115"/>
      <c r="D37" s="113" t="s">
        <v>391</v>
      </c>
      <c r="E37" s="113" t="s">
        <v>392</v>
      </c>
      <c r="F37" s="115"/>
      <c r="G37" s="113"/>
      <c r="H37" s="113"/>
      <c r="I37" s="115"/>
    </row>
    <row r="38" ht="19.5" customHeight="1" spans="1:9">
      <c r="A38" s="113"/>
      <c r="B38" s="113"/>
      <c r="C38" s="115"/>
      <c r="D38" s="113" t="s">
        <v>393</v>
      </c>
      <c r="E38" s="113" t="s">
        <v>394</v>
      </c>
      <c r="F38" s="115"/>
      <c r="G38" s="113"/>
      <c r="H38" s="113"/>
      <c r="I38" s="115"/>
    </row>
    <row r="39" ht="19.5" customHeight="1" spans="1:9">
      <c r="A39" s="113"/>
      <c r="B39" s="113"/>
      <c r="C39" s="115"/>
      <c r="D39" s="113" t="s">
        <v>395</v>
      </c>
      <c r="E39" s="113" t="s">
        <v>396</v>
      </c>
      <c r="F39" s="115"/>
      <c r="G39" s="113"/>
      <c r="H39" s="113"/>
      <c r="I39" s="115"/>
    </row>
    <row r="40" ht="19.5" customHeight="1" spans="1:9">
      <c r="A40" s="112" t="s">
        <v>397</v>
      </c>
      <c r="B40" s="112"/>
      <c r="C40" s="115" t="s">
        <v>204</v>
      </c>
      <c r="D40" s="112" t="s">
        <v>398</v>
      </c>
      <c r="E40" s="112"/>
      <c r="F40" s="112"/>
      <c r="G40" s="112"/>
      <c r="H40" s="112"/>
      <c r="I40" s="115"/>
    </row>
    <row r="41" ht="19.5" customHeight="1" spans="1:9">
      <c r="A41" s="124" t="s">
        <v>399</v>
      </c>
      <c r="B41" s="124"/>
      <c r="C41" s="124"/>
      <c r="D41" s="124"/>
      <c r="E41" s="124"/>
      <c r="F41" s="124"/>
      <c r="G41" s="124"/>
      <c r="H41" s="124"/>
      <c r="I41" s="12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zoomScale="85" zoomScaleNormal="85" topLeftCell="A3" workbookViewId="0">
      <selection activeCell="I19" sqref="I19"/>
    </sheetView>
  </sheetViews>
  <sheetFormatPr defaultColWidth="9" defaultRowHeight="14.4"/>
  <cols>
    <col min="1" max="1" width="8.37962962962963" customWidth="1"/>
    <col min="2" max="2" width="28.1296296296296" customWidth="1"/>
    <col min="3" max="3" width="15" customWidth="1"/>
    <col min="4" max="4" width="8.37962962962963" customWidth="1"/>
    <col min="5" max="5" width="24.8240740740741" customWidth="1"/>
    <col min="6" max="6" width="15" customWidth="1"/>
    <col min="7" max="7" width="8.37962962962963" customWidth="1"/>
    <col min="8" max="8" width="45" customWidth="1"/>
    <col min="9" max="9" width="15" customWidth="1"/>
    <col min="10" max="10" width="8.37962962962963" customWidth="1"/>
    <col min="11" max="11" width="45" customWidth="1"/>
    <col min="12" max="12" width="15" customWidth="1"/>
  </cols>
  <sheetData>
    <row r="1" ht="28.2" spans="7:7">
      <c r="G1" s="125" t="s">
        <v>400</v>
      </c>
    </row>
    <row r="2" spans="12:12">
      <c r="L2" s="126" t="s">
        <v>401</v>
      </c>
    </row>
    <row r="3" spans="1:12">
      <c r="A3" s="126" t="s">
        <v>2</v>
      </c>
      <c r="L3" s="126" t="s">
        <v>3</v>
      </c>
    </row>
    <row r="4" ht="15" customHeight="1" spans="1:12">
      <c r="A4" s="112" t="s">
        <v>402</v>
      </c>
      <c r="B4" s="112"/>
      <c r="C4" s="112"/>
      <c r="D4" s="112"/>
      <c r="E4" s="112"/>
      <c r="F4" s="112"/>
      <c r="G4" s="112"/>
      <c r="H4" s="112"/>
      <c r="I4" s="112"/>
      <c r="J4" s="112"/>
      <c r="K4" s="112"/>
      <c r="L4" s="112"/>
    </row>
    <row r="5" ht="15" customHeight="1" spans="1:12">
      <c r="A5" s="112" t="s">
        <v>212</v>
      </c>
      <c r="B5" s="112" t="s">
        <v>134</v>
      </c>
      <c r="C5" s="112" t="s">
        <v>8</v>
      </c>
      <c r="D5" s="112" t="s">
        <v>212</v>
      </c>
      <c r="E5" s="112" t="s">
        <v>134</v>
      </c>
      <c r="F5" s="112" t="s">
        <v>8</v>
      </c>
      <c r="G5" s="112" t="s">
        <v>212</v>
      </c>
      <c r="H5" s="112" t="s">
        <v>134</v>
      </c>
      <c r="I5" s="112" t="s">
        <v>8</v>
      </c>
      <c r="J5" s="112" t="s">
        <v>212</v>
      </c>
      <c r="K5" s="112" t="s">
        <v>134</v>
      </c>
      <c r="L5" s="112" t="s">
        <v>8</v>
      </c>
    </row>
    <row r="6" ht="15" customHeight="1" spans="1:12">
      <c r="A6" s="113" t="s">
        <v>213</v>
      </c>
      <c r="B6" s="113" t="s">
        <v>214</v>
      </c>
      <c r="C6" s="115" t="s">
        <v>403</v>
      </c>
      <c r="D6" s="113" t="s">
        <v>216</v>
      </c>
      <c r="E6" s="113" t="s">
        <v>217</v>
      </c>
      <c r="F6" s="115">
        <v>94.44</v>
      </c>
      <c r="G6" s="113" t="s">
        <v>404</v>
      </c>
      <c r="H6" s="113" t="s">
        <v>405</v>
      </c>
      <c r="I6" s="115"/>
      <c r="J6" s="113" t="s">
        <v>406</v>
      </c>
      <c r="K6" s="113" t="s">
        <v>407</v>
      </c>
      <c r="L6" s="115"/>
    </row>
    <row r="7" ht="15" customHeight="1" spans="1:12">
      <c r="A7" s="113" t="s">
        <v>220</v>
      </c>
      <c r="B7" s="113" t="s">
        <v>221</v>
      </c>
      <c r="C7" s="115"/>
      <c r="D7" s="113" t="s">
        <v>223</v>
      </c>
      <c r="E7" s="113" t="s">
        <v>224</v>
      </c>
      <c r="F7" s="115" t="s">
        <v>408</v>
      </c>
      <c r="G7" s="113" t="s">
        <v>409</v>
      </c>
      <c r="H7" s="113" t="s">
        <v>226</v>
      </c>
      <c r="I7" s="115"/>
      <c r="J7" s="113" t="s">
        <v>410</v>
      </c>
      <c r="K7" s="113" t="s">
        <v>331</v>
      </c>
      <c r="L7" s="115"/>
    </row>
    <row r="8" ht="15" customHeight="1" spans="1:12">
      <c r="A8" s="113" t="s">
        <v>227</v>
      </c>
      <c r="B8" s="113" t="s">
        <v>228</v>
      </c>
      <c r="C8" s="115"/>
      <c r="D8" s="113" t="s">
        <v>230</v>
      </c>
      <c r="E8" s="113" t="s">
        <v>231</v>
      </c>
      <c r="F8" s="115" t="s">
        <v>411</v>
      </c>
      <c r="G8" s="113" t="s">
        <v>412</v>
      </c>
      <c r="H8" s="113" t="s">
        <v>233</v>
      </c>
      <c r="I8" s="115"/>
      <c r="J8" s="113" t="s">
        <v>413</v>
      </c>
      <c r="K8" s="113" t="s">
        <v>356</v>
      </c>
      <c r="L8" s="115"/>
    </row>
    <row r="9" ht="15" customHeight="1" spans="1:12">
      <c r="A9" s="113" t="s">
        <v>234</v>
      </c>
      <c r="B9" s="113" t="s">
        <v>235</v>
      </c>
      <c r="C9" s="115"/>
      <c r="D9" s="113" t="s">
        <v>236</v>
      </c>
      <c r="E9" s="113" t="s">
        <v>237</v>
      </c>
      <c r="F9" s="115"/>
      <c r="G9" s="113" t="s">
        <v>414</v>
      </c>
      <c r="H9" s="113" t="s">
        <v>239</v>
      </c>
      <c r="I9" s="115"/>
      <c r="J9" s="113" t="s">
        <v>324</v>
      </c>
      <c r="K9" s="113" t="s">
        <v>325</v>
      </c>
      <c r="L9" s="115"/>
    </row>
    <row r="10" ht="15" customHeight="1" spans="1:12">
      <c r="A10" s="113" t="s">
        <v>240</v>
      </c>
      <c r="B10" s="113" t="s">
        <v>241</v>
      </c>
      <c r="C10" s="115"/>
      <c r="D10" s="113" t="s">
        <v>242</v>
      </c>
      <c r="E10" s="113" t="s">
        <v>243</v>
      </c>
      <c r="F10" s="115"/>
      <c r="G10" s="113" t="s">
        <v>415</v>
      </c>
      <c r="H10" s="113" t="s">
        <v>245</v>
      </c>
      <c r="I10" s="115"/>
      <c r="J10" s="113" t="s">
        <v>330</v>
      </c>
      <c r="K10" s="113" t="s">
        <v>331</v>
      </c>
      <c r="L10" s="115"/>
    </row>
    <row r="11" ht="15" customHeight="1" spans="1:12">
      <c r="A11" s="113" t="s">
        <v>246</v>
      </c>
      <c r="B11" s="113" t="s">
        <v>247</v>
      </c>
      <c r="C11" s="115" t="s">
        <v>416</v>
      </c>
      <c r="D11" s="113" t="s">
        <v>249</v>
      </c>
      <c r="E11" s="113" t="s">
        <v>250</v>
      </c>
      <c r="F11" s="115"/>
      <c r="G11" s="113" t="s">
        <v>417</v>
      </c>
      <c r="H11" s="113" t="s">
        <v>252</v>
      </c>
      <c r="I11" s="115"/>
      <c r="J11" s="113" t="s">
        <v>336</v>
      </c>
      <c r="K11" s="113" t="s">
        <v>337</v>
      </c>
      <c r="L11" s="115"/>
    </row>
    <row r="12" ht="15" customHeight="1" spans="1:12">
      <c r="A12" s="113" t="s">
        <v>253</v>
      </c>
      <c r="B12" s="113" t="s">
        <v>254</v>
      </c>
      <c r="C12" s="115"/>
      <c r="D12" s="113" t="s">
        <v>255</v>
      </c>
      <c r="E12" s="113" t="s">
        <v>256</v>
      </c>
      <c r="F12" s="115"/>
      <c r="G12" s="113" t="s">
        <v>418</v>
      </c>
      <c r="H12" s="113" t="s">
        <v>258</v>
      </c>
      <c r="I12" s="115"/>
      <c r="J12" s="113" t="s">
        <v>342</v>
      </c>
      <c r="K12" s="113" t="s">
        <v>343</v>
      </c>
      <c r="L12" s="115"/>
    </row>
    <row r="13" ht="15" customHeight="1" spans="1:12">
      <c r="A13" s="113" t="s">
        <v>259</v>
      </c>
      <c r="B13" s="113" t="s">
        <v>260</v>
      </c>
      <c r="C13" s="115"/>
      <c r="D13" s="113" t="s">
        <v>261</v>
      </c>
      <c r="E13" s="113" t="s">
        <v>262</v>
      </c>
      <c r="F13" s="115"/>
      <c r="G13" s="113" t="s">
        <v>419</v>
      </c>
      <c r="H13" s="113" t="s">
        <v>264</v>
      </c>
      <c r="I13" s="115"/>
      <c r="J13" s="113" t="s">
        <v>349</v>
      </c>
      <c r="K13" s="113" t="s">
        <v>350</v>
      </c>
      <c r="L13" s="115"/>
    </row>
    <row r="14" ht="15" customHeight="1" spans="1:12">
      <c r="A14" s="113" t="s">
        <v>265</v>
      </c>
      <c r="B14" s="113" t="s">
        <v>266</v>
      </c>
      <c r="C14" s="115"/>
      <c r="D14" s="113" t="s">
        <v>267</v>
      </c>
      <c r="E14" s="113" t="s">
        <v>268</v>
      </c>
      <c r="F14" s="115"/>
      <c r="G14" s="113" t="s">
        <v>420</v>
      </c>
      <c r="H14" s="113" t="s">
        <v>294</v>
      </c>
      <c r="I14" s="115"/>
      <c r="J14" s="113" t="s">
        <v>355</v>
      </c>
      <c r="K14" s="113" t="s">
        <v>356</v>
      </c>
      <c r="L14" s="115"/>
    </row>
    <row r="15" ht="15" customHeight="1" spans="1:12">
      <c r="A15" s="113" t="s">
        <v>271</v>
      </c>
      <c r="B15" s="113" t="s">
        <v>272</v>
      </c>
      <c r="C15" s="115"/>
      <c r="D15" s="113" t="s">
        <v>273</v>
      </c>
      <c r="E15" s="113" t="s">
        <v>274</v>
      </c>
      <c r="F15" s="115"/>
      <c r="G15" s="113" t="s">
        <v>421</v>
      </c>
      <c r="H15" s="113" t="s">
        <v>300</v>
      </c>
      <c r="I15" s="115"/>
      <c r="J15" s="113" t="s">
        <v>422</v>
      </c>
      <c r="K15" s="113" t="s">
        <v>423</v>
      </c>
      <c r="L15" s="115"/>
    </row>
    <row r="16" ht="15" customHeight="1" spans="1:12">
      <c r="A16" s="113" t="s">
        <v>277</v>
      </c>
      <c r="B16" s="113" t="s">
        <v>278</v>
      </c>
      <c r="C16" s="115"/>
      <c r="D16" s="113" t="s">
        <v>279</v>
      </c>
      <c r="E16" s="113" t="s">
        <v>280</v>
      </c>
      <c r="F16" s="115" t="s">
        <v>424</v>
      </c>
      <c r="G16" s="113" t="s">
        <v>425</v>
      </c>
      <c r="H16" s="113" t="s">
        <v>307</v>
      </c>
      <c r="I16" s="115"/>
      <c r="J16" s="113" t="s">
        <v>426</v>
      </c>
      <c r="K16" s="113" t="s">
        <v>427</v>
      </c>
      <c r="L16" s="115"/>
    </row>
    <row r="17" ht="15" customHeight="1" spans="1:12">
      <c r="A17" s="113" t="s">
        <v>283</v>
      </c>
      <c r="B17" s="113" t="s">
        <v>284</v>
      </c>
      <c r="C17" s="115"/>
      <c r="D17" s="113" t="s">
        <v>285</v>
      </c>
      <c r="E17" s="113" t="s">
        <v>286</v>
      </c>
      <c r="F17" s="115"/>
      <c r="G17" s="113" t="s">
        <v>428</v>
      </c>
      <c r="H17" s="113" t="s">
        <v>313</v>
      </c>
      <c r="I17" s="115"/>
      <c r="J17" s="113" t="s">
        <v>429</v>
      </c>
      <c r="K17" s="113" t="s">
        <v>430</v>
      </c>
      <c r="L17" s="115"/>
    </row>
    <row r="18" ht="15" customHeight="1" spans="1:12">
      <c r="A18" s="113" t="s">
        <v>289</v>
      </c>
      <c r="B18" s="113" t="s">
        <v>290</v>
      </c>
      <c r="C18" s="115"/>
      <c r="D18" s="113" t="s">
        <v>291</v>
      </c>
      <c r="E18" s="113" t="s">
        <v>292</v>
      </c>
      <c r="F18" s="115" t="s">
        <v>431</v>
      </c>
      <c r="G18" s="113" t="s">
        <v>432</v>
      </c>
      <c r="H18" s="113" t="s">
        <v>433</v>
      </c>
      <c r="I18" s="115"/>
      <c r="J18" s="113" t="s">
        <v>434</v>
      </c>
      <c r="K18" s="113" t="s">
        <v>435</v>
      </c>
      <c r="L18" s="115"/>
    </row>
    <row r="19" ht="15" customHeight="1" spans="1:12">
      <c r="A19" s="113" t="s">
        <v>295</v>
      </c>
      <c r="B19" s="113" t="s">
        <v>296</v>
      </c>
      <c r="C19" s="115" t="s">
        <v>436</v>
      </c>
      <c r="D19" s="113" t="s">
        <v>297</v>
      </c>
      <c r="E19" s="113" t="s">
        <v>298</v>
      </c>
      <c r="F19" s="115"/>
      <c r="G19" s="113" t="s">
        <v>218</v>
      </c>
      <c r="H19" s="113" t="s">
        <v>219</v>
      </c>
      <c r="I19" s="115" t="s">
        <v>148</v>
      </c>
      <c r="J19" s="113" t="s">
        <v>361</v>
      </c>
      <c r="K19" s="113" t="s">
        <v>362</v>
      </c>
      <c r="L19" s="115"/>
    </row>
    <row r="20" ht="15" customHeight="1" spans="1:12">
      <c r="A20" s="113" t="s">
        <v>301</v>
      </c>
      <c r="B20" s="113" t="s">
        <v>302</v>
      </c>
      <c r="C20" s="115" t="s">
        <v>437</v>
      </c>
      <c r="D20" s="113" t="s">
        <v>304</v>
      </c>
      <c r="E20" s="113" t="s">
        <v>305</v>
      </c>
      <c r="F20" s="115"/>
      <c r="G20" s="113" t="s">
        <v>225</v>
      </c>
      <c r="H20" s="113" t="s">
        <v>226</v>
      </c>
      <c r="I20" s="115"/>
      <c r="J20" s="113" t="s">
        <v>367</v>
      </c>
      <c r="K20" s="113" t="s">
        <v>368</v>
      </c>
      <c r="L20" s="115"/>
    </row>
    <row r="21" ht="15" customHeight="1" spans="1:12">
      <c r="A21" s="113" t="s">
        <v>308</v>
      </c>
      <c r="B21" s="113" t="s">
        <v>309</v>
      </c>
      <c r="C21" s="115"/>
      <c r="D21" s="113" t="s">
        <v>310</v>
      </c>
      <c r="E21" s="113" t="s">
        <v>311</v>
      </c>
      <c r="F21" s="115" t="s">
        <v>438</v>
      </c>
      <c r="G21" s="113" t="s">
        <v>232</v>
      </c>
      <c r="H21" s="113" t="s">
        <v>233</v>
      </c>
      <c r="I21" s="115"/>
      <c r="J21" s="113" t="s">
        <v>373</v>
      </c>
      <c r="K21" s="113" t="s">
        <v>374</v>
      </c>
      <c r="L21" s="115"/>
    </row>
    <row r="22" ht="15" customHeight="1" spans="1:12">
      <c r="A22" s="113" t="s">
        <v>314</v>
      </c>
      <c r="B22" s="113" t="s">
        <v>315</v>
      </c>
      <c r="C22" s="115"/>
      <c r="D22" s="113" t="s">
        <v>316</v>
      </c>
      <c r="E22" s="113" t="s">
        <v>317</v>
      </c>
      <c r="F22" s="115"/>
      <c r="G22" s="113" t="s">
        <v>238</v>
      </c>
      <c r="H22" s="113" t="s">
        <v>239</v>
      </c>
      <c r="I22" s="115" t="s">
        <v>148</v>
      </c>
      <c r="J22" s="113" t="s">
        <v>379</v>
      </c>
      <c r="K22" s="113" t="s">
        <v>380</v>
      </c>
      <c r="L22" s="115"/>
    </row>
    <row r="23" ht="15" customHeight="1" spans="1:12">
      <c r="A23" s="113" t="s">
        <v>320</v>
      </c>
      <c r="B23" s="113" t="s">
        <v>321</v>
      </c>
      <c r="C23" s="115"/>
      <c r="D23" s="113" t="s">
        <v>322</v>
      </c>
      <c r="E23" s="113" t="s">
        <v>323</v>
      </c>
      <c r="F23" s="115" t="s">
        <v>439</v>
      </c>
      <c r="G23" s="113" t="s">
        <v>244</v>
      </c>
      <c r="H23" s="113" t="s">
        <v>245</v>
      </c>
      <c r="I23" s="115"/>
      <c r="J23" s="113" t="s">
        <v>383</v>
      </c>
      <c r="K23" s="113" t="s">
        <v>384</v>
      </c>
      <c r="L23" s="115"/>
    </row>
    <row r="24" ht="15" customHeight="1" spans="1:12">
      <c r="A24" s="113" t="s">
        <v>326</v>
      </c>
      <c r="B24" s="113" t="s">
        <v>327</v>
      </c>
      <c r="C24" s="115"/>
      <c r="D24" s="113" t="s">
        <v>328</v>
      </c>
      <c r="E24" s="113" t="s">
        <v>329</v>
      </c>
      <c r="F24" s="115"/>
      <c r="G24" s="113" t="s">
        <v>251</v>
      </c>
      <c r="H24" s="113" t="s">
        <v>252</v>
      </c>
      <c r="I24" s="115"/>
      <c r="J24" s="113" t="s">
        <v>387</v>
      </c>
      <c r="K24" s="113" t="s">
        <v>388</v>
      </c>
      <c r="L24" s="115"/>
    </row>
    <row r="25" ht="15" customHeight="1" spans="1:12">
      <c r="A25" s="113" t="s">
        <v>332</v>
      </c>
      <c r="B25" s="113" t="s">
        <v>333</v>
      </c>
      <c r="C25" s="115" t="s">
        <v>437</v>
      </c>
      <c r="D25" s="113" t="s">
        <v>334</v>
      </c>
      <c r="E25" s="113" t="s">
        <v>335</v>
      </c>
      <c r="F25" s="115" t="s">
        <v>440</v>
      </c>
      <c r="G25" s="113" t="s">
        <v>257</v>
      </c>
      <c r="H25" s="113" t="s">
        <v>258</v>
      </c>
      <c r="I25" s="115"/>
      <c r="J25" s="113"/>
      <c r="K25" s="113"/>
      <c r="L25" s="114"/>
    </row>
    <row r="26" ht="15" customHeight="1" spans="1:12">
      <c r="A26" s="113" t="s">
        <v>338</v>
      </c>
      <c r="B26" s="113" t="s">
        <v>339</v>
      </c>
      <c r="C26" s="115"/>
      <c r="D26" s="113" t="s">
        <v>340</v>
      </c>
      <c r="E26" s="113" t="s">
        <v>341</v>
      </c>
      <c r="F26" s="115"/>
      <c r="G26" s="113" t="s">
        <v>263</v>
      </c>
      <c r="H26" s="113" t="s">
        <v>264</v>
      </c>
      <c r="I26" s="115"/>
      <c r="J26" s="113"/>
      <c r="K26" s="113"/>
      <c r="L26" s="114"/>
    </row>
    <row r="27" ht="15" customHeight="1" spans="1:12">
      <c r="A27" s="113" t="s">
        <v>344</v>
      </c>
      <c r="B27" s="113" t="s">
        <v>345</v>
      </c>
      <c r="C27" s="115"/>
      <c r="D27" s="113" t="s">
        <v>347</v>
      </c>
      <c r="E27" s="113" t="s">
        <v>348</v>
      </c>
      <c r="F27" s="115"/>
      <c r="G27" s="113" t="s">
        <v>269</v>
      </c>
      <c r="H27" s="113" t="s">
        <v>270</v>
      </c>
      <c r="I27" s="115"/>
      <c r="J27" s="113"/>
      <c r="K27" s="113"/>
      <c r="L27" s="114"/>
    </row>
    <row r="28" ht="15" customHeight="1" spans="1:12">
      <c r="A28" s="113" t="s">
        <v>351</v>
      </c>
      <c r="B28" s="113" t="s">
        <v>352</v>
      </c>
      <c r="C28" s="115"/>
      <c r="D28" s="113" t="s">
        <v>353</v>
      </c>
      <c r="E28" s="113" t="s">
        <v>354</v>
      </c>
      <c r="F28" s="115"/>
      <c r="G28" s="113" t="s">
        <v>275</v>
      </c>
      <c r="H28" s="113" t="s">
        <v>276</v>
      </c>
      <c r="I28" s="115"/>
      <c r="J28" s="113"/>
      <c r="K28" s="113"/>
      <c r="L28" s="114"/>
    </row>
    <row r="29" ht="15" customHeight="1" spans="1:12">
      <c r="A29" s="113" t="s">
        <v>357</v>
      </c>
      <c r="B29" s="113" t="s">
        <v>358</v>
      </c>
      <c r="C29" s="115"/>
      <c r="D29" s="113" t="s">
        <v>359</v>
      </c>
      <c r="E29" s="113" t="s">
        <v>360</v>
      </c>
      <c r="F29" s="115"/>
      <c r="G29" s="113" t="s">
        <v>281</v>
      </c>
      <c r="H29" s="113" t="s">
        <v>282</v>
      </c>
      <c r="I29" s="115"/>
      <c r="J29" s="113"/>
      <c r="K29" s="113"/>
      <c r="L29" s="114"/>
    </row>
    <row r="30" ht="15" customHeight="1" spans="1:12">
      <c r="A30" s="113" t="s">
        <v>363</v>
      </c>
      <c r="B30" s="113" t="s">
        <v>364</v>
      </c>
      <c r="C30" s="115"/>
      <c r="D30" s="113" t="s">
        <v>365</v>
      </c>
      <c r="E30" s="113" t="s">
        <v>366</v>
      </c>
      <c r="F30" s="115" t="s">
        <v>441</v>
      </c>
      <c r="G30" s="113" t="s">
        <v>287</v>
      </c>
      <c r="H30" s="113" t="s">
        <v>288</v>
      </c>
      <c r="I30" s="115"/>
      <c r="J30" s="113"/>
      <c r="K30" s="113"/>
      <c r="L30" s="114"/>
    </row>
    <row r="31" ht="15" customHeight="1" spans="1:12">
      <c r="A31" s="113" t="s">
        <v>369</v>
      </c>
      <c r="B31" s="113" t="s">
        <v>370</v>
      </c>
      <c r="C31" s="115"/>
      <c r="D31" s="113" t="s">
        <v>371</v>
      </c>
      <c r="E31" s="113" t="s">
        <v>372</v>
      </c>
      <c r="F31" s="115"/>
      <c r="G31" s="113" t="s">
        <v>293</v>
      </c>
      <c r="H31" s="113" t="s">
        <v>294</v>
      </c>
      <c r="I31" s="115"/>
      <c r="J31" s="113"/>
      <c r="K31" s="113"/>
      <c r="L31" s="114"/>
    </row>
    <row r="32" ht="15" customHeight="1" spans="1:12">
      <c r="A32" s="113" t="s">
        <v>375</v>
      </c>
      <c r="B32" s="113" t="s">
        <v>442</v>
      </c>
      <c r="C32" s="115"/>
      <c r="D32" s="113" t="s">
        <v>377</v>
      </c>
      <c r="E32" s="113" t="s">
        <v>378</v>
      </c>
      <c r="F32" s="115"/>
      <c r="G32" s="113" t="s">
        <v>299</v>
      </c>
      <c r="H32" s="113" t="s">
        <v>300</v>
      </c>
      <c r="I32" s="115"/>
      <c r="J32" s="113"/>
      <c r="K32" s="113"/>
      <c r="L32" s="114"/>
    </row>
    <row r="33" ht="15" customHeight="1" spans="1:12">
      <c r="A33" s="113"/>
      <c r="B33" s="113"/>
      <c r="C33" s="114"/>
      <c r="D33" s="113" t="s">
        <v>381</v>
      </c>
      <c r="E33" s="113" t="s">
        <v>382</v>
      </c>
      <c r="F33" s="115">
        <v>0.48</v>
      </c>
      <c r="G33" s="113" t="s">
        <v>306</v>
      </c>
      <c r="H33" s="113" t="s">
        <v>307</v>
      </c>
      <c r="I33" s="115"/>
      <c r="J33" s="113"/>
      <c r="K33" s="113"/>
      <c r="L33" s="114"/>
    </row>
    <row r="34" ht="15" customHeight="1" spans="1:12">
      <c r="A34" s="113"/>
      <c r="B34" s="113"/>
      <c r="C34" s="114"/>
      <c r="D34" s="113" t="s">
        <v>385</v>
      </c>
      <c r="E34" s="113" t="s">
        <v>386</v>
      </c>
      <c r="F34" s="115"/>
      <c r="G34" s="113" t="s">
        <v>312</v>
      </c>
      <c r="H34" s="113" t="s">
        <v>313</v>
      </c>
      <c r="I34" s="115"/>
      <c r="J34" s="113"/>
      <c r="K34" s="113"/>
      <c r="L34" s="114"/>
    </row>
    <row r="35" ht="15" customHeight="1" spans="1:12">
      <c r="A35" s="113"/>
      <c r="B35" s="113"/>
      <c r="C35" s="114"/>
      <c r="D35" s="113" t="s">
        <v>389</v>
      </c>
      <c r="E35" s="113" t="s">
        <v>390</v>
      </c>
      <c r="F35" s="115"/>
      <c r="G35" s="113" t="s">
        <v>318</v>
      </c>
      <c r="H35" s="113" t="s">
        <v>319</v>
      </c>
      <c r="I35" s="115"/>
      <c r="J35" s="113"/>
      <c r="K35" s="113"/>
      <c r="L35" s="114"/>
    </row>
    <row r="36" ht="15" customHeight="1" spans="1:12">
      <c r="A36" s="113"/>
      <c r="B36" s="113"/>
      <c r="C36" s="114"/>
      <c r="D36" s="113" t="s">
        <v>391</v>
      </c>
      <c r="E36" s="113" t="s">
        <v>392</v>
      </c>
      <c r="F36" s="115"/>
      <c r="G36" s="113"/>
      <c r="H36" s="113"/>
      <c r="I36" s="114"/>
      <c r="J36" s="113"/>
      <c r="K36" s="113"/>
      <c r="L36" s="114"/>
    </row>
    <row r="37" ht="15" customHeight="1" spans="1:12">
      <c r="A37" s="113"/>
      <c r="B37" s="113"/>
      <c r="C37" s="114"/>
      <c r="D37" s="113" t="s">
        <v>393</v>
      </c>
      <c r="E37" s="113" t="s">
        <v>394</v>
      </c>
      <c r="F37" s="115"/>
      <c r="G37" s="113"/>
      <c r="H37" s="113"/>
      <c r="I37" s="114"/>
      <c r="J37" s="113"/>
      <c r="K37" s="113"/>
      <c r="L37" s="114"/>
    </row>
    <row r="38" ht="15" customHeight="1" spans="1:12">
      <c r="A38" s="113"/>
      <c r="B38" s="113"/>
      <c r="C38" s="114"/>
      <c r="D38" s="113" t="s">
        <v>395</v>
      </c>
      <c r="E38" s="113" t="s">
        <v>396</v>
      </c>
      <c r="F38" s="115"/>
      <c r="G38" s="113"/>
      <c r="H38" s="113"/>
      <c r="I38" s="114"/>
      <c r="J38" s="113"/>
      <c r="K38" s="113"/>
      <c r="L38" s="114"/>
    </row>
    <row r="39" ht="15" customHeight="1" spans="1:12">
      <c r="A39" s="124" t="s">
        <v>443</v>
      </c>
      <c r="B39" s="124"/>
      <c r="C39" s="124"/>
      <c r="D39" s="124"/>
      <c r="E39" s="124"/>
      <c r="F39" s="124"/>
      <c r="G39" s="124"/>
      <c r="H39" s="124"/>
      <c r="I39" s="124"/>
      <c r="J39" s="124"/>
      <c r="K39" s="124"/>
      <c r="L39" s="124"/>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E10" activePane="bottomRight" state="frozen"/>
      <selection/>
      <selection pane="topRight"/>
      <selection pane="bottomLeft"/>
      <selection pane="bottomRight" activeCell="I22" sqref="I22"/>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123" t="s">
        <v>444</v>
      </c>
    </row>
    <row r="2" ht="15.6" spans="20:20">
      <c r="T2" s="111" t="s">
        <v>445</v>
      </c>
    </row>
    <row r="3" ht="15.6" spans="1:20">
      <c r="A3" s="111" t="s">
        <v>2</v>
      </c>
      <c r="T3" s="111" t="s">
        <v>3</v>
      </c>
    </row>
    <row r="4" ht="19.5" customHeight="1" spans="1:20">
      <c r="A4" s="118" t="s">
        <v>6</v>
      </c>
      <c r="B4" s="118"/>
      <c r="C4" s="118"/>
      <c r="D4" s="118"/>
      <c r="E4" s="118" t="s">
        <v>195</v>
      </c>
      <c r="F4" s="118"/>
      <c r="G4" s="118"/>
      <c r="H4" s="118" t="s">
        <v>196</v>
      </c>
      <c r="I4" s="118"/>
      <c r="J4" s="118"/>
      <c r="K4" s="118" t="s">
        <v>197</v>
      </c>
      <c r="L4" s="118"/>
      <c r="M4" s="118"/>
      <c r="N4" s="118"/>
      <c r="O4" s="118"/>
      <c r="P4" s="118" t="s">
        <v>116</v>
      </c>
      <c r="Q4" s="118"/>
      <c r="R4" s="118"/>
      <c r="S4" s="118"/>
      <c r="T4" s="118"/>
    </row>
    <row r="5" ht="19.5" customHeight="1" spans="1:20">
      <c r="A5" s="118" t="s">
        <v>133</v>
      </c>
      <c r="B5" s="118"/>
      <c r="C5" s="118"/>
      <c r="D5" s="118" t="s">
        <v>134</v>
      </c>
      <c r="E5" s="118" t="s">
        <v>140</v>
      </c>
      <c r="F5" s="118" t="s">
        <v>198</v>
      </c>
      <c r="G5" s="118" t="s">
        <v>199</v>
      </c>
      <c r="H5" s="118" t="s">
        <v>140</v>
      </c>
      <c r="I5" s="118" t="s">
        <v>161</v>
      </c>
      <c r="J5" s="118" t="s">
        <v>162</v>
      </c>
      <c r="K5" s="118" t="s">
        <v>140</v>
      </c>
      <c r="L5" s="118" t="s">
        <v>161</v>
      </c>
      <c r="M5" s="118"/>
      <c r="N5" s="118" t="s">
        <v>161</v>
      </c>
      <c r="O5" s="118" t="s">
        <v>162</v>
      </c>
      <c r="P5" s="118" t="s">
        <v>140</v>
      </c>
      <c r="Q5" s="118" t="s">
        <v>198</v>
      </c>
      <c r="R5" s="118" t="s">
        <v>199</v>
      </c>
      <c r="S5" s="118" t="s">
        <v>199</v>
      </c>
      <c r="T5" s="118"/>
    </row>
    <row r="6" ht="19.5" customHeight="1" spans="1:20">
      <c r="A6" s="118"/>
      <c r="B6" s="118"/>
      <c r="C6" s="118"/>
      <c r="D6" s="118"/>
      <c r="E6" s="118"/>
      <c r="F6" s="118"/>
      <c r="G6" s="118" t="s">
        <v>135</v>
      </c>
      <c r="H6" s="118"/>
      <c r="I6" s="118"/>
      <c r="J6" s="118" t="s">
        <v>135</v>
      </c>
      <c r="K6" s="118"/>
      <c r="L6" s="118" t="s">
        <v>135</v>
      </c>
      <c r="M6" s="118" t="s">
        <v>201</v>
      </c>
      <c r="N6" s="118" t="s">
        <v>200</v>
      </c>
      <c r="O6" s="118" t="s">
        <v>135</v>
      </c>
      <c r="P6" s="118"/>
      <c r="Q6" s="118"/>
      <c r="R6" s="118" t="s">
        <v>135</v>
      </c>
      <c r="S6" s="118" t="s">
        <v>202</v>
      </c>
      <c r="T6" s="118" t="s">
        <v>203</v>
      </c>
    </row>
    <row r="7" ht="19.5" customHeight="1" spans="1:20">
      <c r="A7" s="118"/>
      <c r="B7" s="118"/>
      <c r="C7" s="118"/>
      <c r="D7" s="118"/>
      <c r="E7" s="118"/>
      <c r="F7" s="118"/>
      <c r="G7" s="118"/>
      <c r="H7" s="118"/>
      <c r="I7" s="118"/>
      <c r="J7" s="118"/>
      <c r="K7" s="118"/>
      <c r="L7" s="118"/>
      <c r="M7" s="118"/>
      <c r="N7" s="118"/>
      <c r="O7" s="118"/>
      <c r="P7" s="118"/>
      <c r="Q7" s="118"/>
      <c r="R7" s="118"/>
      <c r="S7" s="118"/>
      <c r="T7" s="118"/>
    </row>
    <row r="8" ht="19.5" customHeight="1" spans="1:20">
      <c r="A8" s="118" t="s">
        <v>137</v>
      </c>
      <c r="B8" s="118" t="s">
        <v>138</v>
      </c>
      <c r="C8" s="118" t="s">
        <v>139</v>
      </c>
      <c r="D8" s="118" t="s">
        <v>10</v>
      </c>
      <c r="E8" s="112" t="s">
        <v>11</v>
      </c>
      <c r="F8" s="112" t="s">
        <v>12</v>
      </c>
      <c r="G8" s="112" t="s">
        <v>21</v>
      </c>
      <c r="H8" s="112" t="s">
        <v>25</v>
      </c>
      <c r="I8" s="112" t="s">
        <v>29</v>
      </c>
      <c r="J8" s="112" t="s">
        <v>34</v>
      </c>
      <c r="K8" s="112" t="s">
        <v>38</v>
      </c>
      <c r="L8" s="112" t="s">
        <v>42</v>
      </c>
      <c r="M8" s="112" t="s">
        <v>47</v>
      </c>
      <c r="N8" s="112" t="s">
        <v>51</v>
      </c>
      <c r="O8" s="112" t="s">
        <v>54</v>
      </c>
      <c r="P8" s="112" t="s">
        <v>57</v>
      </c>
      <c r="Q8" s="112" t="s">
        <v>60</v>
      </c>
      <c r="R8" s="112" t="s">
        <v>63</v>
      </c>
      <c r="S8" s="112" t="s">
        <v>66</v>
      </c>
      <c r="T8" s="112" t="s">
        <v>69</v>
      </c>
    </row>
    <row r="9" ht="19.5" customHeight="1" spans="1:20">
      <c r="A9" s="118"/>
      <c r="B9" s="118"/>
      <c r="C9" s="118"/>
      <c r="D9" s="118" t="s">
        <v>140</v>
      </c>
      <c r="E9" s="115"/>
      <c r="F9" s="115"/>
      <c r="G9" s="115"/>
      <c r="H9" s="115"/>
      <c r="I9" s="115"/>
      <c r="J9" s="115"/>
      <c r="K9" s="115"/>
      <c r="L9" s="115"/>
      <c r="M9" s="115"/>
      <c r="N9" s="115"/>
      <c r="O9" s="115"/>
      <c r="P9" s="115"/>
      <c r="Q9" s="115"/>
      <c r="R9" s="115"/>
      <c r="S9" s="115"/>
      <c r="T9" s="115"/>
    </row>
    <row r="10" ht="19.5" customHeight="1" spans="1:20">
      <c r="A10" s="124"/>
      <c r="B10" s="124"/>
      <c r="C10" s="124"/>
      <c r="D10" s="124"/>
      <c r="E10" s="115"/>
      <c r="F10" s="115"/>
      <c r="G10" s="115"/>
      <c r="H10" s="115"/>
      <c r="I10" s="115"/>
      <c r="J10" s="115"/>
      <c r="K10" s="115"/>
      <c r="L10" s="115"/>
      <c r="M10" s="115"/>
      <c r="N10" s="115"/>
      <c r="O10" s="115"/>
      <c r="P10" s="115"/>
      <c r="Q10" s="115"/>
      <c r="R10" s="115"/>
      <c r="S10" s="115"/>
      <c r="T10" s="115"/>
    </row>
    <row r="11" ht="19.5" customHeight="1" spans="1:20">
      <c r="A11" s="124" t="s">
        <v>446</v>
      </c>
      <c r="B11" s="124"/>
      <c r="C11" s="124"/>
      <c r="D11" s="124"/>
      <c r="E11" s="124"/>
      <c r="F11" s="124"/>
      <c r="G11" s="124"/>
      <c r="H11" s="124"/>
      <c r="I11" s="124"/>
      <c r="J11" s="124"/>
      <c r="K11" s="124"/>
      <c r="L11" s="124"/>
      <c r="M11" s="124"/>
      <c r="N11" s="124"/>
      <c r="O11" s="124"/>
      <c r="P11" s="124"/>
      <c r="Q11" s="124"/>
      <c r="R11" s="124"/>
      <c r="S11" s="124"/>
      <c r="T11" s="124"/>
    </row>
    <row r="13" spans="1:1">
      <c r="A13" t="s">
        <v>447</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3"/>
  <sheetViews>
    <sheetView workbookViewId="0">
      <pane xSplit="4" ySplit="9" topLeftCell="E10" activePane="bottomRight" state="frozen"/>
      <selection/>
      <selection pane="topRight"/>
      <selection pane="bottomLeft"/>
      <selection pane="bottomRight" activeCell="I18" sqref="I18"/>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123" t="s">
        <v>448</v>
      </c>
    </row>
    <row r="2" ht="15.6" spans="12:12">
      <c r="L2" s="111" t="s">
        <v>449</v>
      </c>
    </row>
    <row r="3" ht="15.6" spans="1:12">
      <c r="A3" s="111" t="s">
        <v>2</v>
      </c>
      <c r="L3" s="111" t="s">
        <v>3</v>
      </c>
    </row>
    <row r="4" ht="19.5" customHeight="1" spans="1:12">
      <c r="A4" s="118" t="s">
        <v>6</v>
      </c>
      <c r="B4" s="118"/>
      <c r="C4" s="118"/>
      <c r="D4" s="118"/>
      <c r="E4" s="118" t="s">
        <v>195</v>
      </c>
      <c r="F4" s="118"/>
      <c r="G4" s="118"/>
      <c r="H4" s="118" t="s">
        <v>196</v>
      </c>
      <c r="I4" s="118" t="s">
        <v>197</v>
      </c>
      <c r="J4" s="118" t="s">
        <v>116</v>
      </c>
      <c r="K4" s="118"/>
      <c r="L4" s="118"/>
    </row>
    <row r="5" ht="19.5" customHeight="1" spans="1:12">
      <c r="A5" s="118" t="s">
        <v>133</v>
      </c>
      <c r="B5" s="118"/>
      <c r="C5" s="118"/>
      <c r="D5" s="118" t="s">
        <v>134</v>
      </c>
      <c r="E5" s="118" t="s">
        <v>140</v>
      </c>
      <c r="F5" s="118" t="s">
        <v>450</v>
      </c>
      <c r="G5" s="118" t="s">
        <v>451</v>
      </c>
      <c r="H5" s="118"/>
      <c r="I5" s="118"/>
      <c r="J5" s="118" t="s">
        <v>140</v>
      </c>
      <c r="K5" s="118" t="s">
        <v>450</v>
      </c>
      <c r="L5" s="112" t="s">
        <v>451</v>
      </c>
    </row>
    <row r="6" ht="19.5" customHeight="1" spans="1:12">
      <c r="A6" s="118"/>
      <c r="B6" s="118"/>
      <c r="C6" s="118"/>
      <c r="D6" s="118"/>
      <c r="E6" s="118"/>
      <c r="F6" s="118"/>
      <c r="G6" s="118"/>
      <c r="H6" s="118"/>
      <c r="I6" s="118"/>
      <c r="J6" s="118"/>
      <c r="K6" s="118"/>
      <c r="L6" s="112" t="s">
        <v>202</v>
      </c>
    </row>
    <row r="7" ht="19.5" customHeight="1" spans="1:12">
      <c r="A7" s="118"/>
      <c r="B7" s="118"/>
      <c r="C7" s="118"/>
      <c r="D7" s="118"/>
      <c r="E7" s="118"/>
      <c r="F7" s="118"/>
      <c r="G7" s="118"/>
      <c r="H7" s="118"/>
      <c r="I7" s="118"/>
      <c r="J7" s="118"/>
      <c r="K7" s="118"/>
      <c r="L7" s="112"/>
    </row>
    <row r="8" ht="19.5" customHeight="1" spans="1:12">
      <c r="A8" s="118" t="s">
        <v>137</v>
      </c>
      <c r="B8" s="118" t="s">
        <v>138</v>
      </c>
      <c r="C8" s="118" t="s">
        <v>139</v>
      </c>
      <c r="D8" s="118" t="s">
        <v>10</v>
      </c>
      <c r="E8" s="112" t="s">
        <v>11</v>
      </c>
      <c r="F8" s="112" t="s">
        <v>12</v>
      </c>
      <c r="G8" s="112" t="s">
        <v>21</v>
      </c>
      <c r="H8" s="112" t="s">
        <v>25</v>
      </c>
      <c r="I8" s="112" t="s">
        <v>29</v>
      </c>
      <c r="J8" s="112" t="s">
        <v>34</v>
      </c>
      <c r="K8" s="112" t="s">
        <v>38</v>
      </c>
      <c r="L8" s="112" t="s">
        <v>42</v>
      </c>
    </row>
    <row r="9" ht="19.5" customHeight="1" spans="1:12">
      <c r="A9" s="118"/>
      <c r="B9" s="118"/>
      <c r="C9" s="118"/>
      <c r="D9" s="118" t="s">
        <v>140</v>
      </c>
      <c r="E9" s="115"/>
      <c r="F9" s="115"/>
      <c r="G9" s="115"/>
      <c r="H9" s="115"/>
      <c r="I9" s="115"/>
      <c r="J9" s="115"/>
      <c r="K9" s="115"/>
      <c r="L9" s="115"/>
    </row>
    <row r="10" ht="19.5" customHeight="1" spans="1:12">
      <c r="A10" s="124"/>
      <c r="B10" s="124"/>
      <c r="C10" s="124"/>
      <c r="D10" s="124"/>
      <c r="E10" s="115"/>
      <c r="F10" s="115"/>
      <c r="G10" s="115"/>
      <c r="H10" s="115"/>
      <c r="I10" s="115"/>
      <c r="J10" s="115"/>
      <c r="K10" s="115"/>
      <c r="L10" s="115"/>
    </row>
    <row r="11" ht="19.5" customHeight="1" spans="1:12">
      <c r="A11" s="124" t="s">
        <v>452</v>
      </c>
      <c r="B11" s="124"/>
      <c r="C11" s="124"/>
      <c r="D11" s="124"/>
      <c r="E11" s="124"/>
      <c r="F11" s="124"/>
      <c r="G11" s="124"/>
      <c r="H11" s="124"/>
      <c r="I11" s="124"/>
      <c r="J11" s="124"/>
      <c r="K11" s="124"/>
      <c r="L11" s="124"/>
    </row>
    <row r="13" spans="1:1">
      <c r="A13" t="s">
        <v>453</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G14" sqref="G14"/>
    </sheetView>
  </sheetViews>
  <sheetFormatPr defaultColWidth="9" defaultRowHeight="14.4" outlineLevelCol="4"/>
  <cols>
    <col min="1" max="1" width="41.25" customWidth="1"/>
    <col min="2" max="2" width="10" customWidth="1"/>
    <col min="3" max="5" width="27.1296296296296" customWidth="1"/>
  </cols>
  <sheetData>
    <row r="1" ht="25.8" spans="3:3">
      <c r="C1" s="110" t="s">
        <v>454</v>
      </c>
    </row>
    <row r="2" ht="15.6" spans="5:5">
      <c r="E2" s="111" t="s">
        <v>455</v>
      </c>
    </row>
    <row r="3" ht="15.6" spans="1:5">
      <c r="A3" s="111" t="s">
        <v>2</v>
      </c>
      <c r="E3" s="111" t="s">
        <v>456</v>
      </c>
    </row>
    <row r="4" ht="15" customHeight="1" spans="1:5">
      <c r="A4" s="118" t="s">
        <v>457</v>
      </c>
      <c r="B4" s="118" t="s">
        <v>7</v>
      </c>
      <c r="C4" s="118" t="s">
        <v>458</v>
      </c>
      <c r="D4" s="118" t="s">
        <v>459</v>
      </c>
      <c r="E4" s="118" t="s">
        <v>460</v>
      </c>
    </row>
    <row r="5" ht="15" customHeight="1" spans="1:5">
      <c r="A5" s="118" t="s">
        <v>461</v>
      </c>
      <c r="B5" s="118"/>
      <c r="C5" s="118" t="s">
        <v>11</v>
      </c>
      <c r="D5" s="118" t="s">
        <v>12</v>
      </c>
      <c r="E5" s="118" t="s">
        <v>21</v>
      </c>
    </row>
    <row r="6" ht="15" customHeight="1" spans="1:5">
      <c r="A6" s="119" t="s">
        <v>462</v>
      </c>
      <c r="B6" s="118" t="s">
        <v>11</v>
      </c>
      <c r="C6" s="120" t="s">
        <v>463</v>
      </c>
      <c r="D6" s="120" t="s">
        <v>463</v>
      </c>
      <c r="E6" s="120" t="s">
        <v>463</v>
      </c>
    </row>
    <row r="7" ht="15" customHeight="1" spans="1:5">
      <c r="A7" s="121" t="s">
        <v>464</v>
      </c>
      <c r="B7" s="118" t="s">
        <v>12</v>
      </c>
      <c r="C7" s="122">
        <v>1</v>
      </c>
      <c r="D7" s="122">
        <v>1</v>
      </c>
      <c r="E7" s="122" t="s">
        <v>441</v>
      </c>
    </row>
    <row r="8" ht="15" customHeight="1" spans="1:5">
      <c r="A8" s="121" t="s">
        <v>465</v>
      </c>
      <c r="B8" s="118" t="s">
        <v>21</v>
      </c>
      <c r="C8" s="122"/>
      <c r="D8" s="122"/>
      <c r="E8" s="122"/>
    </row>
    <row r="9" ht="15" customHeight="1" spans="1:5">
      <c r="A9" s="121" t="s">
        <v>466</v>
      </c>
      <c r="B9" s="118" t="s">
        <v>25</v>
      </c>
      <c r="C9" s="122">
        <v>1</v>
      </c>
      <c r="D9" s="122">
        <v>1</v>
      </c>
      <c r="E9" s="122" t="s">
        <v>441</v>
      </c>
    </row>
    <row r="10" ht="15" customHeight="1" spans="1:5">
      <c r="A10" s="121" t="s">
        <v>467</v>
      </c>
      <c r="B10" s="118" t="s">
        <v>29</v>
      </c>
      <c r="C10" s="122"/>
      <c r="D10" s="122"/>
      <c r="E10" s="122"/>
    </row>
    <row r="11" ht="15" customHeight="1" spans="1:5">
      <c r="A11" s="121" t="s">
        <v>468</v>
      </c>
      <c r="B11" s="118" t="s">
        <v>34</v>
      </c>
      <c r="C11" s="122"/>
      <c r="D11" s="122"/>
      <c r="E11" s="122" t="s">
        <v>441</v>
      </c>
    </row>
    <row r="12" ht="15" customHeight="1" spans="1:5">
      <c r="A12" s="121" t="s">
        <v>469</v>
      </c>
      <c r="B12" s="118" t="s">
        <v>38</v>
      </c>
      <c r="C12" s="122" t="s">
        <v>186</v>
      </c>
      <c r="D12" s="122" t="s">
        <v>186</v>
      </c>
      <c r="E12" s="122"/>
    </row>
    <row r="13" ht="15" customHeight="1" spans="1:5">
      <c r="A13" s="121" t="s">
        <v>470</v>
      </c>
      <c r="B13" s="118" t="s">
        <v>42</v>
      </c>
      <c r="C13" s="120" t="s">
        <v>463</v>
      </c>
      <c r="D13" s="120" t="s">
        <v>463</v>
      </c>
      <c r="E13" s="122"/>
    </row>
    <row r="14" ht="15" customHeight="1" spans="1:5">
      <c r="A14" s="121" t="s">
        <v>471</v>
      </c>
      <c r="B14" s="118" t="s">
        <v>47</v>
      </c>
      <c r="C14" s="120" t="s">
        <v>463</v>
      </c>
      <c r="D14" s="120" t="s">
        <v>463</v>
      </c>
      <c r="E14" s="122"/>
    </row>
    <row r="15" ht="15" customHeight="1" spans="1:5">
      <c r="A15" s="121" t="s">
        <v>472</v>
      </c>
      <c r="B15" s="118" t="s">
        <v>51</v>
      </c>
      <c r="C15" s="120" t="s">
        <v>463</v>
      </c>
      <c r="D15" s="120" t="s">
        <v>463</v>
      </c>
      <c r="E15" s="122"/>
    </row>
    <row r="16" ht="15" customHeight="1" spans="1:5">
      <c r="A16" s="121" t="s">
        <v>473</v>
      </c>
      <c r="B16" s="118" t="s">
        <v>54</v>
      </c>
      <c r="C16" s="120" t="s">
        <v>463</v>
      </c>
      <c r="D16" s="120" t="s">
        <v>463</v>
      </c>
      <c r="E16" s="122" t="s">
        <v>474</v>
      </c>
    </row>
    <row r="17" ht="15" customHeight="1" spans="1:5">
      <c r="A17" s="121" t="s">
        <v>475</v>
      </c>
      <c r="B17" s="118" t="s">
        <v>57</v>
      </c>
      <c r="C17" s="120" t="s">
        <v>463</v>
      </c>
      <c r="D17" s="120" t="s">
        <v>463</v>
      </c>
      <c r="E17" s="122"/>
    </row>
    <row r="18" ht="15" customHeight="1" spans="1:5">
      <c r="A18" s="121" t="s">
        <v>476</v>
      </c>
      <c r="B18" s="118" t="s">
        <v>60</v>
      </c>
      <c r="C18" s="120" t="s">
        <v>463</v>
      </c>
      <c r="D18" s="120" t="s">
        <v>463</v>
      </c>
      <c r="E18" s="122"/>
    </row>
    <row r="19" ht="15" customHeight="1" spans="1:5">
      <c r="A19" s="121" t="s">
        <v>477</v>
      </c>
      <c r="B19" s="118" t="s">
        <v>63</v>
      </c>
      <c r="C19" s="120" t="s">
        <v>463</v>
      </c>
      <c r="D19" s="120" t="s">
        <v>463</v>
      </c>
      <c r="E19" s="122"/>
    </row>
    <row r="20" ht="15" customHeight="1" spans="1:5">
      <c r="A20" s="121" t="s">
        <v>478</v>
      </c>
      <c r="B20" s="118" t="s">
        <v>66</v>
      </c>
      <c r="C20" s="120" t="s">
        <v>463</v>
      </c>
      <c r="D20" s="120" t="s">
        <v>463</v>
      </c>
      <c r="E20" s="122" t="s">
        <v>474</v>
      </c>
    </row>
    <row r="21" ht="15" customHeight="1" spans="1:5">
      <c r="A21" s="121" t="s">
        <v>479</v>
      </c>
      <c r="B21" s="118" t="s">
        <v>69</v>
      </c>
      <c r="C21" s="120" t="s">
        <v>463</v>
      </c>
      <c r="D21" s="120" t="s">
        <v>463</v>
      </c>
      <c r="E21" s="122"/>
    </row>
    <row r="22" ht="15" customHeight="1" spans="1:5">
      <c r="A22" s="121" t="s">
        <v>480</v>
      </c>
      <c r="B22" s="118" t="s">
        <v>72</v>
      </c>
      <c r="C22" s="120" t="s">
        <v>463</v>
      </c>
      <c r="D22" s="120" t="s">
        <v>463</v>
      </c>
      <c r="E22" s="122"/>
    </row>
    <row r="23" ht="15" customHeight="1" spans="1:5">
      <c r="A23" s="121" t="s">
        <v>481</v>
      </c>
      <c r="B23" s="118" t="s">
        <v>75</v>
      </c>
      <c r="C23" s="120" t="s">
        <v>463</v>
      </c>
      <c r="D23" s="120" t="s">
        <v>463</v>
      </c>
      <c r="E23" s="122"/>
    </row>
    <row r="24" ht="15" customHeight="1" spans="1:5">
      <c r="A24" s="121" t="s">
        <v>482</v>
      </c>
      <c r="B24" s="118" t="s">
        <v>78</v>
      </c>
      <c r="C24" s="120" t="s">
        <v>463</v>
      </c>
      <c r="D24" s="120" t="s">
        <v>463</v>
      </c>
      <c r="E24" s="122"/>
    </row>
    <row r="25" ht="15" customHeight="1" spans="1:5">
      <c r="A25" s="121" t="s">
        <v>483</v>
      </c>
      <c r="B25" s="118" t="s">
        <v>81</v>
      </c>
      <c r="C25" s="120" t="s">
        <v>463</v>
      </c>
      <c r="D25" s="120" t="s">
        <v>463</v>
      </c>
      <c r="E25" s="122"/>
    </row>
    <row r="26" ht="15" customHeight="1" spans="1:5">
      <c r="A26" s="121" t="s">
        <v>484</v>
      </c>
      <c r="B26" s="118" t="s">
        <v>84</v>
      </c>
      <c r="C26" s="120" t="s">
        <v>463</v>
      </c>
      <c r="D26" s="120" t="s">
        <v>463</v>
      </c>
      <c r="E26" s="122"/>
    </row>
    <row r="27" ht="15" customHeight="1" spans="1:5">
      <c r="A27" s="119" t="s">
        <v>485</v>
      </c>
      <c r="B27" s="118" t="s">
        <v>87</v>
      </c>
      <c r="C27" s="120" t="s">
        <v>463</v>
      </c>
      <c r="D27" s="120" t="s">
        <v>463</v>
      </c>
      <c r="E27" s="122"/>
    </row>
    <row r="28" ht="15" customHeight="1" spans="1:5">
      <c r="A28" s="121" t="s">
        <v>486</v>
      </c>
      <c r="B28" s="118" t="s">
        <v>90</v>
      </c>
      <c r="C28" s="120" t="s">
        <v>463</v>
      </c>
      <c r="D28" s="120" t="s">
        <v>463</v>
      </c>
      <c r="E28" s="122"/>
    </row>
    <row r="29" ht="15" customHeight="1" spans="1:5">
      <c r="A29" s="121" t="s">
        <v>487</v>
      </c>
      <c r="B29" s="118" t="s">
        <v>93</v>
      </c>
      <c r="C29" s="120" t="s">
        <v>463</v>
      </c>
      <c r="D29" s="120" t="s">
        <v>463</v>
      </c>
      <c r="E29" s="122"/>
    </row>
    <row r="30" ht="41.25" customHeight="1" spans="1:5">
      <c r="A30" s="116" t="s">
        <v>488</v>
      </c>
      <c r="B30" s="116"/>
      <c r="C30" s="116"/>
      <c r="D30" s="116"/>
      <c r="E30" s="116"/>
    </row>
    <row r="31" ht="21" customHeight="1" spans="1:5">
      <c r="A31" s="116" t="s">
        <v>489</v>
      </c>
      <c r="B31" s="116"/>
      <c r="C31" s="116"/>
      <c r="D31" s="116"/>
      <c r="E31" s="116"/>
    </row>
    <row r="33" spans="3:3">
      <c r="C33" s="117" t="s">
        <v>490</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K14" sqref="K14"/>
    </sheetView>
  </sheetViews>
  <sheetFormatPr defaultColWidth="9" defaultRowHeight="14.4" outlineLevelCol="4"/>
  <cols>
    <col min="1" max="1" width="43.75" customWidth="1"/>
    <col min="2" max="2" width="11" customWidth="1"/>
    <col min="3" max="5" width="16.25" customWidth="1"/>
  </cols>
  <sheetData>
    <row r="1" ht="25.8" spans="2:2">
      <c r="B1" s="110" t="s">
        <v>491</v>
      </c>
    </row>
    <row r="2" ht="15.6" spans="5:5">
      <c r="E2" s="111" t="s">
        <v>492</v>
      </c>
    </row>
    <row r="3" ht="15.6" spans="1:5">
      <c r="A3" s="111" t="s">
        <v>2</v>
      </c>
      <c r="E3" s="111" t="s">
        <v>3</v>
      </c>
    </row>
    <row r="4" ht="15" customHeight="1" spans="1:5">
      <c r="A4" s="112" t="s">
        <v>457</v>
      </c>
      <c r="B4" s="112" t="s">
        <v>7</v>
      </c>
      <c r="C4" s="112" t="s">
        <v>458</v>
      </c>
      <c r="D4" s="112" t="s">
        <v>459</v>
      </c>
      <c r="E4" s="112" t="s">
        <v>460</v>
      </c>
    </row>
    <row r="5" ht="15" customHeight="1" spans="1:5">
      <c r="A5" s="113" t="s">
        <v>461</v>
      </c>
      <c r="B5" s="114"/>
      <c r="C5" s="114" t="s">
        <v>11</v>
      </c>
      <c r="D5" s="114" t="s">
        <v>12</v>
      </c>
      <c r="E5" s="114" t="s">
        <v>21</v>
      </c>
    </row>
    <row r="6" ht="15" customHeight="1" spans="1:5">
      <c r="A6" s="113" t="s">
        <v>493</v>
      </c>
      <c r="B6" s="114" t="s">
        <v>11</v>
      </c>
      <c r="C6" s="114" t="s">
        <v>463</v>
      </c>
      <c r="D6" s="114" t="s">
        <v>463</v>
      </c>
      <c r="E6" s="114" t="s">
        <v>463</v>
      </c>
    </row>
    <row r="7" ht="15" customHeight="1" spans="1:5">
      <c r="A7" s="113" t="s">
        <v>464</v>
      </c>
      <c r="B7" s="114" t="s">
        <v>12</v>
      </c>
      <c r="C7" s="115" t="s">
        <v>441</v>
      </c>
      <c r="D7" s="115" t="s">
        <v>441</v>
      </c>
      <c r="E7" s="115" t="s">
        <v>441</v>
      </c>
    </row>
    <row r="8" ht="15" customHeight="1" spans="1:5">
      <c r="A8" s="113" t="s">
        <v>465</v>
      </c>
      <c r="B8" s="114" t="s">
        <v>21</v>
      </c>
      <c r="C8" s="115"/>
      <c r="D8" s="115"/>
      <c r="E8" s="115"/>
    </row>
    <row r="9" ht="15" customHeight="1" spans="1:5">
      <c r="A9" s="113" t="s">
        <v>466</v>
      </c>
      <c r="B9" s="114" t="s">
        <v>25</v>
      </c>
      <c r="C9" s="115" t="s">
        <v>186</v>
      </c>
      <c r="D9" s="115" t="s">
        <v>186</v>
      </c>
      <c r="E9" s="115" t="s">
        <v>441</v>
      </c>
    </row>
    <row r="10" ht="15" customHeight="1" spans="1:5">
      <c r="A10" s="113" t="s">
        <v>467</v>
      </c>
      <c r="B10" s="114" t="s">
        <v>29</v>
      </c>
      <c r="C10" s="115"/>
      <c r="D10" s="115"/>
      <c r="E10" s="115"/>
    </row>
    <row r="11" ht="15" customHeight="1" spans="1:5">
      <c r="A11" s="113" t="s">
        <v>468</v>
      </c>
      <c r="B11" s="114" t="s">
        <v>34</v>
      </c>
      <c r="C11" s="115" t="s">
        <v>441</v>
      </c>
      <c r="D11" s="115" t="s">
        <v>441</v>
      </c>
      <c r="E11" s="115" t="s">
        <v>441</v>
      </c>
    </row>
    <row r="12" ht="15" customHeight="1" spans="1:5">
      <c r="A12" s="113" t="s">
        <v>469</v>
      </c>
      <c r="B12" s="114" t="s">
        <v>38</v>
      </c>
      <c r="C12" s="115" t="s">
        <v>186</v>
      </c>
      <c r="D12" s="115" t="s">
        <v>186</v>
      </c>
      <c r="E12" s="115"/>
    </row>
    <row r="13" ht="15" customHeight="1" spans="1:5">
      <c r="A13" s="113" t="s">
        <v>470</v>
      </c>
      <c r="B13" s="114" t="s">
        <v>42</v>
      </c>
      <c r="C13" s="114" t="s">
        <v>463</v>
      </c>
      <c r="D13" s="114" t="s">
        <v>463</v>
      </c>
      <c r="E13" s="115"/>
    </row>
    <row r="14" ht="15" customHeight="1" spans="1:5">
      <c r="A14" s="113" t="s">
        <v>471</v>
      </c>
      <c r="B14" s="114" t="s">
        <v>47</v>
      </c>
      <c r="C14" s="114" t="s">
        <v>463</v>
      </c>
      <c r="D14" s="114" t="s">
        <v>463</v>
      </c>
      <c r="E14" s="115"/>
    </row>
    <row r="15" ht="15" customHeight="1" spans="1:5">
      <c r="A15" s="113" t="s">
        <v>472</v>
      </c>
      <c r="B15" s="114" t="s">
        <v>51</v>
      </c>
      <c r="C15" s="114" t="s">
        <v>463</v>
      </c>
      <c r="D15" s="114" t="s">
        <v>463</v>
      </c>
      <c r="E15" s="115"/>
    </row>
    <row r="16" ht="48" customHeight="1" spans="1:5">
      <c r="A16" s="116" t="s">
        <v>494</v>
      </c>
      <c r="B16" s="116"/>
      <c r="C16" s="116"/>
      <c r="D16" s="116"/>
      <c r="E16" s="116"/>
    </row>
    <row r="18" spans="2:2">
      <c r="B18" s="117" t="s">
        <v>490</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H11" sqref="H11"/>
    </sheetView>
  </sheetViews>
  <sheetFormatPr defaultColWidth="9" defaultRowHeight="15.6"/>
  <cols>
    <col min="1" max="1" width="6.25" style="77" customWidth="1"/>
    <col min="2" max="2" width="5.12962962962963" style="77" customWidth="1"/>
    <col min="3" max="4" width="9.75" style="77" customWidth="1"/>
    <col min="5" max="5" width="11" style="77" customWidth="1"/>
    <col min="6" max="6" width="8.75" style="77" customWidth="1"/>
    <col min="7" max="7" width="8.62962962962963" style="77" customWidth="1"/>
    <col min="8" max="8" width="10.75" style="77" customWidth="1"/>
    <col min="9" max="9" width="10.5" style="77" customWidth="1"/>
    <col min="10" max="10" width="12.1296296296296" style="77" customWidth="1"/>
    <col min="11" max="11" width="10.1296296296296" style="77" customWidth="1"/>
    <col min="12" max="12" width="11.75" style="77" customWidth="1"/>
    <col min="13" max="13" width="10.1296296296296" style="77" customWidth="1"/>
    <col min="14" max="14" width="14.3796296296296" style="78" customWidth="1"/>
    <col min="15" max="15" width="14.3796296296296" style="77" customWidth="1"/>
    <col min="16" max="16" width="9.12962962962963" style="77" customWidth="1"/>
    <col min="17" max="17" width="9" style="77"/>
    <col min="18" max="18" width="9.75" style="77" customWidth="1"/>
    <col min="19" max="19" width="10.8888888888889" style="77" customWidth="1"/>
    <col min="20" max="20" width="7.37962962962963" style="77" customWidth="1"/>
    <col min="21" max="21" width="6.75" style="77" customWidth="1"/>
    <col min="22" max="16384" width="9" style="77"/>
  </cols>
  <sheetData>
    <row r="1" s="75" customFormat="1" ht="36" customHeight="1" spans="1:21">
      <c r="A1" s="79" t="s">
        <v>495</v>
      </c>
      <c r="B1" s="79"/>
      <c r="C1" s="79"/>
      <c r="D1" s="79"/>
      <c r="E1" s="79"/>
      <c r="F1" s="79"/>
      <c r="G1" s="79"/>
      <c r="H1" s="79"/>
      <c r="I1" s="79"/>
      <c r="J1" s="79"/>
      <c r="K1" s="79"/>
      <c r="L1" s="79"/>
      <c r="M1" s="79"/>
      <c r="N1" s="95"/>
      <c r="O1" s="79"/>
      <c r="P1" s="79"/>
      <c r="Q1" s="79"/>
      <c r="R1" s="79"/>
      <c r="S1" s="79"/>
      <c r="T1" s="79"/>
      <c r="U1" s="79"/>
    </row>
    <row r="2" s="75" customFormat="1" ht="18" customHeight="1" spans="1:21">
      <c r="A2" s="80"/>
      <c r="B2" s="80"/>
      <c r="C2" s="80"/>
      <c r="D2" s="80"/>
      <c r="E2" s="80"/>
      <c r="F2" s="80"/>
      <c r="G2" s="80"/>
      <c r="H2" s="80"/>
      <c r="I2" s="80"/>
      <c r="J2" s="80"/>
      <c r="K2" s="80"/>
      <c r="L2" s="80"/>
      <c r="M2" s="80"/>
      <c r="N2" s="96"/>
      <c r="U2" s="104" t="s">
        <v>496</v>
      </c>
    </row>
    <row r="3" s="75" customFormat="1" ht="18" customHeight="1" spans="1:21">
      <c r="A3" s="81" t="s">
        <v>2</v>
      </c>
      <c r="B3" s="80"/>
      <c r="C3" s="80"/>
      <c r="D3" s="80"/>
      <c r="E3" s="82"/>
      <c r="F3" s="82"/>
      <c r="G3" s="80"/>
      <c r="H3" s="80"/>
      <c r="I3" s="80"/>
      <c r="J3" s="80"/>
      <c r="K3" s="80"/>
      <c r="L3" s="80"/>
      <c r="M3" s="80"/>
      <c r="N3" s="96"/>
      <c r="U3" s="104" t="s">
        <v>3</v>
      </c>
    </row>
    <row r="4" s="75" customFormat="1" ht="24" customHeight="1" spans="1:21">
      <c r="A4" s="83" t="s">
        <v>6</v>
      </c>
      <c r="B4" s="83" t="s">
        <v>7</v>
      </c>
      <c r="C4" s="84" t="s">
        <v>497</v>
      </c>
      <c r="D4" s="85" t="s">
        <v>498</v>
      </c>
      <c r="E4" s="83" t="s">
        <v>499</v>
      </c>
      <c r="F4" s="86" t="s">
        <v>500</v>
      </c>
      <c r="G4" s="87"/>
      <c r="H4" s="87"/>
      <c r="I4" s="87"/>
      <c r="J4" s="87"/>
      <c r="K4" s="87"/>
      <c r="L4" s="87"/>
      <c r="M4" s="87"/>
      <c r="N4" s="97"/>
      <c r="O4" s="98"/>
      <c r="P4" s="99" t="s">
        <v>501</v>
      </c>
      <c r="Q4" s="83" t="s">
        <v>502</v>
      </c>
      <c r="R4" s="84" t="s">
        <v>503</v>
      </c>
      <c r="S4" s="105"/>
      <c r="T4" s="106" t="s">
        <v>504</v>
      </c>
      <c r="U4" s="105"/>
    </row>
    <row r="5" s="75" customFormat="1" ht="36" customHeight="1" spans="1:21">
      <c r="A5" s="83"/>
      <c r="B5" s="83"/>
      <c r="C5" s="88"/>
      <c r="D5" s="85"/>
      <c r="E5" s="83"/>
      <c r="F5" s="89" t="s">
        <v>135</v>
      </c>
      <c r="G5" s="89"/>
      <c r="H5" s="89" t="s">
        <v>505</v>
      </c>
      <c r="I5" s="89"/>
      <c r="J5" s="100" t="s">
        <v>506</v>
      </c>
      <c r="K5" s="101"/>
      <c r="L5" s="102" t="s">
        <v>507</v>
      </c>
      <c r="M5" s="102"/>
      <c r="N5" s="103" t="s">
        <v>508</v>
      </c>
      <c r="O5" s="103"/>
      <c r="P5" s="99"/>
      <c r="Q5" s="83"/>
      <c r="R5" s="90"/>
      <c r="S5" s="107"/>
      <c r="T5" s="108"/>
      <c r="U5" s="107"/>
    </row>
    <row r="6" s="75" customFormat="1" ht="24" customHeight="1" spans="1:21">
      <c r="A6" s="83"/>
      <c r="B6" s="83"/>
      <c r="C6" s="90"/>
      <c r="D6" s="85"/>
      <c r="E6" s="83"/>
      <c r="F6" s="89" t="s">
        <v>509</v>
      </c>
      <c r="G6" s="91" t="s">
        <v>510</v>
      </c>
      <c r="H6" s="89" t="s">
        <v>509</v>
      </c>
      <c r="I6" s="91" t="s">
        <v>510</v>
      </c>
      <c r="J6" s="89" t="s">
        <v>509</v>
      </c>
      <c r="K6" s="91" t="s">
        <v>510</v>
      </c>
      <c r="L6" s="89" t="s">
        <v>509</v>
      </c>
      <c r="M6" s="91" t="s">
        <v>510</v>
      </c>
      <c r="N6" s="89" t="s">
        <v>509</v>
      </c>
      <c r="O6" s="91" t="s">
        <v>510</v>
      </c>
      <c r="P6" s="99"/>
      <c r="Q6" s="83"/>
      <c r="R6" s="89" t="s">
        <v>509</v>
      </c>
      <c r="S6" s="109" t="s">
        <v>510</v>
      </c>
      <c r="T6" s="89" t="s">
        <v>509</v>
      </c>
      <c r="U6" s="91" t="s">
        <v>510</v>
      </c>
    </row>
    <row r="7" s="76" customFormat="1" ht="24" customHeight="1" spans="1:21">
      <c r="A7" s="83" t="s">
        <v>10</v>
      </c>
      <c r="B7" s="83"/>
      <c r="C7" s="83">
        <v>1</v>
      </c>
      <c r="D7" s="91" t="s">
        <v>12</v>
      </c>
      <c r="E7" s="83">
        <v>3</v>
      </c>
      <c r="F7" s="83">
        <v>4</v>
      </c>
      <c r="G7" s="91" t="s">
        <v>29</v>
      </c>
      <c r="H7" s="83">
        <v>6</v>
      </c>
      <c r="I7" s="83">
        <v>7</v>
      </c>
      <c r="J7" s="91" t="s">
        <v>42</v>
      </c>
      <c r="K7" s="83">
        <v>9</v>
      </c>
      <c r="L7" s="83">
        <v>10</v>
      </c>
      <c r="M7" s="91" t="s">
        <v>54</v>
      </c>
      <c r="N7" s="83">
        <v>12</v>
      </c>
      <c r="O7" s="83">
        <v>13</v>
      </c>
      <c r="P7" s="91" t="s">
        <v>63</v>
      </c>
      <c r="Q7" s="83">
        <v>15</v>
      </c>
      <c r="R7" s="83">
        <v>16</v>
      </c>
      <c r="S7" s="91" t="s">
        <v>72</v>
      </c>
      <c r="T7" s="83">
        <v>18</v>
      </c>
      <c r="U7" s="83">
        <v>19</v>
      </c>
    </row>
    <row r="8" s="75" customFormat="1" ht="24" customHeight="1" spans="1:21">
      <c r="A8" s="92" t="s">
        <v>140</v>
      </c>
      <c r="B8" s="83">
        <v>1</v>
      </c>
      <c r="C8" s="93">
        <v>42767.51</v>
      </c>
      <c r="D8" s="93">
        <f>E8+F8+R8</f>
        <v>51318.352724</v>
      </c>
      <c r="E8" s="93">
        <v>25444.79</v>
      </c>
      <c r="F8" s="93">
        <v>24133.65498</v>
      </c>
      <c r="G8" s="93">
        <v>16279.67</v>
      </c>
      <c r="H8" s="93">
        <v>17167.597562</v>
      </c>
      <c r="I8" s="93">
        <v>13872.036585</v>
      </c>
      <c r="J8" s="93">
        <v>167.6</v>
      </c>
      <c r="K8" s="93">
        <v>36.11</v>
      </c>
      <c r="L8" s="93">
        <v>0</v>
      </c>
      <c r="M8" s="93">
        <v>0</v>
      </c>
      <c r="N8" s="93">
        <f>F8-H8-J8-L8</f>
        <v>6798.457418</v>
      </c>
      <c r="O8" s="93">
        <f>G8-I8-K8</f>
        <v>2371.523415</v>
      </c>
      <c r="P8" s="93">
        <v>0</v>
      </c>
      <c r="Q8" s="93">
        <v>0</v>
      </c>
      <c r="R8" s="93">
        <v>1739.907744</v>
      </c>
      <c r="S8" s="93">
        <v>1043.052039</v>
      </c>
      <c r="T8" s="93">
        <v>0</v>
      </c>
      <c r="U8" s="93">
        <v>0</v>
      </c>
    </row>
    <row r="9" s="75" customFormat="1" ht="48.95" customHeight="1" spans="1:21">
      <c r="A9" s="94" t="s">
        <v>511</v>
      </c>
      <c r="B9" s="94"/>
      <c r="C9" s="94"/>
      <c r="D9" s="94"/>
      <c r="E9" s="94"/>
      <c r="F9" s="94"/>
      <c r="G9" s="94"/>
      <c r="H9" s="94"/>
      <c r="I9" s="94"/>
      <c r="J9" s="94"/>
      <c r="K9" s="94"/>
      <c r="L9" s="94"/>
      <c r="M9" s="94"/>
      <c r="N9" s="94"/>
      <c r="O9" s="94"/>
      <c r="P9" s="94"/>
      <c r="Q9" s="94"/>
      <c r="R9" s="94"/>
      <c r="S9" s="94"/>
      <c r="T9" s="94"/>
      <c r="U9" s="94"/>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opLeftCell="A10" workbookViewId="0">
      <selection activeCell="A15" sqref="A15"/>
    </sheetView>
  </sheetViews>
  <sheetFormatPr defaultColWidth="10" defaultRowHeight="15.6"/>
  <cols>
    <col min="1" max="1" width="13.1111111111111" style="54" customWidth="1"/>
    <col min="2" max="2" width="14.5462962962963" style="54" customWidth="1"/>
    <col min="3" max="3" width="18.1111111111111" style="54" customWidth="1"/>
    <col min="4" max="8" width="10" style="54" customWidth="1"/>
    <col min="9" max="9" width="20.212962962963" style="54" customWidth="1"/>
    <col min="10" max="256" width="10" style="54" customWidth="1"/>
    <col min="257" max="16384" width="10" style="54"/>
  </cols>
  <sheetData>
    <row r="1" s="54" customFormat="1" ht="54.6" customHeight="1" spans="1:9">
      <c r="A1" s="60" t="s">
        <v>512</v>
      </c>
      <c r="B1" s="61"/>
      <c r="C1" s="61"/>
      <c r="D1" s="61"/>
      <c r="E1" s="61"/>
      <c r="F1" s="61"/>
      <c r="G1" s="61"/>
      <c r="H1" s="61"/>
      <c r="I1" s="73"/>
    </row>
    <row r="2" s="54" customFormat="1" ht="70.05" customHeight="1" spans="1:9">
      <c r="A2" s="62" t="s">
        <v>513</v>
      </c>
      <c r="B2" s="63" t="s">
        <v>514</v>
      </c>
      <c r="C2" s="64"/>
      <c r="D2" s="65" t="s">
        <v>515</v>
      </c>
      <c r="E2" s="66"/>
      <c r="F2" s="66"/>
      <c r="G2" s="66"/>
      <c r="H2" s="66"/>
      <c r="I2" s="74"/>
    </row>
    <row r="3" s="54" customFormat="1" ht="70.05" customHeight="1" spans="1:9">
      <c r="A3" s="67"/>
      <c r="B3" s="63" t="s">
        <v>516</v>
      </c>
      <c r="C3" s="64"/>
      <c r="D3" s="65" t="s">
        <v>515</v>
      </c>
      <c r="E3" s="66"/>
      <c r="F3" s="66"/>
      <c r="G3" s="66"/>
      <c r="H3" s="66"/>
      <c r="I3" s="74"/>
    </row>
    <row r="4" s="54" customFormat="1" ht="70.05" customHeight="1" spans="1:9">
      <c r="A4" s="67"/>
      <c r="B4" s="63" t="s">
        <v>517</v>
      </c>
      <c r="C4" s="64"/>
      <c r="D4" s="65" t="s">
        <v>515</v>
      </c>
      <c r="E4" s="66"/>
      <c r="F4" s="66"/>
      <c r="G4" s="66"/>
      <c r="H4" s="66"/>
      <c r="I4" s="74"/>
    </row>
    <row r="5" s="54" customFormat="1" ht="70.05" customHeight="1" spans="1:9">
      <c r="A5" s="68"/>
      <c r="B5" s="63" t="s">
        <v>518</v>
      </c>
      <c r="C5" s="64"/>
      <c r="D5" s="65" t="s">
        <v>515</v>
      </c>
      <c r="E5" s="66"/>
      <c r="F5" s="66"/>
      <c r="G5" s="66"/>
      <c r="H5" s="66"/>
      <c r="I5" s="74"/>
    </row>
    <row r="6" s="54" customFormat="1" ht="70.05" customHeight="1" spans="1:9">
      <c r="A6" s="62" t="s">
        <v>519</v>
      </c>
      <c r="B6" s="63" t="s">
        <v>520</v>
      </c>
      <c r="C6" s="64"/>
      <c r="D6" s="65" t="s">
        <v>515</v>
      </c>
      <c r="E6" s="66"/>
      <c r="F6" s="66"/>
      <c r="G6" s="66"/>
      <c r="H6" s="66"/>
      <c r="I6" s="74"/>
    </row>
    <row r="7" s="54" customFormat="1" ht="70.05" customHeight="1" spans="1:9">
      <c r="A7" s="67"/>
      <c r="B7" s="69" t="s">
        <v>521</v>
      </c>
      <c r="C7" s="70" t="s">
        <v>522</v>
      </c>
      <c r="D7" s="65" t="s">
        <v>515</v>
      </c>
      <c r="E7" s="66"/>
      <c r="F7" s="66"/>
      <c r="G7" s="66"/>
      <c r="H7" s="66"/>
      <c r="I7" s="74"/>
    </row>
    <row r="8" s="54" customFormat="1" ht="70.05" customHeight="1" spans="1:9">
      <c r="A8" s="68"/>
      <c r="B8" s="71"/>
      <c r="C8" s="70" t="s">
        <v>523</v>
      </c>
      <c r="D8" s="65" t="s">
        <v>515</v>
      </c>
      <c r="E8" s="66"/>
      <c r="F8" s="66"/>
      <c r="G8" s="66"/>
      <c r="H8" s="66"/>
      <c r="I8" s="74"/>
    </row>
    <row r="9" s="54" customFormat="1" ht="70.05" customHeight="1" spans="1:9">
      <c r="A9" s="63" t="s">
        <v>524</v>
      </c>
      <c r="B9" s="72"/>
      <c r="C9" s="64"/>
      <c r="D9" s="65" t="s">
        <v>515</v>
      </c>
      <c r="E9" s="66"/>
      <c r="F9" s="66"/>
      <c r="G9" s="66"/>
      <c r="H9" s="66"/>
      <c r="I9" s="74"/>
    </row>
    <row r="10" s="54" customFormat="1" ht="70.05" customHeight="1" spans="1:9">
      <c r="A10" s="63" t="s">
        <v>525</v>
      </c>
      <c r="B10" s="72"/>
      <c r="C10" s="64"/>
      <c r="D10" s="65" t="s">
        <v>515</v>
      </c>
      <c r="E10" s="66"/>
      <c r="F10" s="66"/>
      <c r="G10" s="66"/>
      <c r="H10" s="66"/>
      <c r="I10" s="74"/>
    </row>
    <row r="11" s="54" customFormat="1" ht="70.05" customHeight="1" spans="1:9">
      <c r="A11" s="63" t="s">
        <v>526</v>
      </c>
      <c r="B11" s="72"/>
      <c r="C11" s="64"/>
      <c r="D11" s="65" t="s">
        <v>515</v>
      </c>
      <c r="E11" s="66"/>
      <c r="F11" s="66"/>
      <c r="G11" s="66"/>
      <c r="H11" s="66"/>
      <c r="I11" s="74"/>
    </row>
    <row r="12" s="54" customFormat="1" ht="70.05" customHeight="1" spans="1:9">
      <c r="A12" s="63" t="s">
        <v>527</v>
      </c>
      <c r="B12" s="72"/>
      <c r="C12" s="64"/>
      <c r="D12" s="65" t="s">
        <v>515</v>
      </c>
      <c r="E12" s="66"/>
      <c r="F12" s="66"/>
      <c r="G12" s="66"/>
      <c r="H12" s="66"/>
      <c r="I12" s="74"/>
    </row>
    <row r="13" s="54" customFormat="1" ht="70.05" customHeight="1" spans="1:9">
      <c r="A13" s="63" t="s">
        <v>528</v>
      </c>
      <c r="B13" s="72"/>
      <c r="C13" s="64"/>
      <c r="D13" s="65" t="s">
        <v>515</v>
      </c>
      <c r="E13" s="66"/>
      <c r="F13" s="66"/>
      <c r="G13" s="66"/>
      <c r="H13" s="66"/>
      <c r="I13" s="74"/>
    </row>
    <row r="15" spans="1:1">
      <c r="A15" s="54" t="s">
        <v>529</v>
      </c>
    </row>
  </sheetData>
  <mergeCells count="26">
    <mergeCell ref="A1:I1"/>
    <mergeCell ref="B2:C2"/>
    <mergeCell ref="D2:I2"/>
    <mergeCell ref="B3:C3"/>
    <mergeCell ref="D3:I3"/>
    <mergeCell ref="B4:C4"/>
    <mergeCell ref="D4:I4"/>
    <mergeCell ref="B5:C5"/>
    <mergeCell ref="D5:I5"/>
    <mergeCell ref="B6:C6"/>
    <mergeCell ref="D6:I6"/>
    <mergeCell ref="D7:I7"/>
    <mergeCell ref="D8:I8"/>
    <mergeCell ref="A9:C9"/>
    <mergeCell ref="D9:I9"/>
    <mergeCell ref="A10:C10"/>
    <mergeCell ref="D10:I10"/>
    <mergeCell ref="A11:C11"/>
    <mergeCell ref="D11:I11"/>
    <mergeCell ref="A12:C12"/>
    <mergeCell ref="D12:I12"/>
    <mergeCell ref="A13:C13"/>
    <mergeCell ref="D13:I13"/>
    <mergeCell ref="A2:A5"/>
    <mergeCell ref="A6:A8"/>
    <mergeCell ref="B7:B8"/>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topLeftCell="A13" workbookViewId="0">
      <selection activeCell="D16" sqref="D16"/>
    </sheetView>
  </sheetViews>
  <sheetFormatPr defaultColWidth="10" defaultRowHeight="15.6" outlineLevelCol="5"/>
  <cols>
    <col min="1" max="1" width="10" style="54" customWidth="1"/>
    <col min="2" max="2" width="13.8888888888889" style="54" customWidth="1"/>
    <col min="3" max="3" width="34.2222222222222" style="54" customWidth="1"/>
    <col min="4" max="4" width="28.6666666666667" style="54" customWidth="1"/>
    <col min="5" max="5" width="29.7777777777778" style="54"/>
    <col min="6" max="6" width="27.9907407407407" style="54" customWidth="1"/>
    <col min="7" max="256" width="10" style="54" customWidth="1"/>
    <col min="257" max="16384" width="10" style="54"/>
  </cols>
  <sheetData>
    <row r="1" s="54" customFormat="1" ht="55.2" customHeight="1" spans="1:6">
      <c r="A1" s="55" t="s">
        <v>530</v>
      </c>
      <c r="B1" s="55"/>
      <c r="C1" s="55"/>
      <c r="D1" s="55"/>
      <c r="E1" s="55"/>
      <c r="F1" s="55"/>
    </row>
    <row r="2" s="54" customFormat="1" ht="26.4" customHeight="1" spans="1:6">
      <c r="A2" s="56" t="s">
        <v>531</v>
      </c>
      <c r="B2" s="56" t="s">
        <v>532</v>
      </c>
      <c r="C2" s="56" t="s">
        <v>533</v>
      </c>
      <c r="D2" s="56" t="s">
        <v>534</v>
      </c>
      <c r="E2" s="56" t="s">
        <v>535</v>
      </c>
      <c r="F2" s="56" t="s">
        <v>536</v>
      </c>
    </row>
    <row r="3" s="54" customFormat="1" ht="79.95" customHeight="1" spans="1:6">
      <c r="A3" s="57" t="s">
        <v>537</v>
      </c>
      <c r="B3" s="57" t="s">
        <v>538</v>
      </c>
      <c r="C3" s="58" t="s">
        <v>515</v>
      </c>
      <c r="D3" s="58" t="s">
        <v>515</v>
      </c>
      <c r="E3" s="58" t="s">
        <v>515</v>
      </c>
      <c r="F3" s="58" t="s">
        <v>515</v>
      </c>
    </row>
    <row r="4" s="54" customFormat="1" ht="79.95" customHeight="1" spans="1:6">
      <c r="A4" s="59"/>
      <c r="B4" s="57" t="s">
        <v>539</v>
      </c>
      <c r="C4" s="58" t="s">
        <v>515</v>
      </c>
      <c r="D4" s="58" t="s">
        <v>515</v>
      </c>
      <c r="E4" s="58" t="s">
        <v>515</v>
      </c>
      <c r="F4" s="58" t="s">
        <v>515</v>
      </c>
    </row>
    <row r="5" s="54" customFormat="1" ht="79.95" customHeight="1" spans="1:6">
      <c r="A5" s="59"/>
      <c r="B5" s="57" t="s">
        <v>540</v>
      </c>
      <c r="C5" s="58" t="s">
        <v>515</v>
      </c>
      <c r="D5" s="58" t="s">
        <v>515</v>
      </c>
      <c r="E5" s="58" t="s">
        <v>515</v>
      </c>
      <c r="F5" s="58" t="s">
        <v>515</v>
      </c>
    </row>
    <row r="6" s="54" customFormat="1" ht="79.95" customHeight="1" spans="1:6">
      <c r="A6" s="59"/>
      <c r="B6" s="57" t="s">
        <v>541</v>
      </c>
      <c r="C6" s="58" t="s">
        <v>515</v>
      </c>
      <c r="D6" s="58" t="s">
        <v>515</v>
      </c>
      <c r="E6" s="58" t="s">
        <v>515</v>
      </c>
      <c r="F6" s="58" t="s">
        <v>515</v>
      </c>
    </row>
    <row r="7" s="54" customFormat="1" ht="79.95" customHeight="1" spans="1:6">
      <c r="A7" s="57" t="s">
        <v>542</v>
      </c>
      <c r="B7" s="57" t="s">
        <v>543</v>
      </c>
      <c r="C7" s="58" t="s">
        <v>515</v>
      </c>
      <c r="D7" s="58" t="s">
        <v>515</v>
      </c>
      <c r="E7" s="58" t="s">
        <v>515</v>
      </c>
      <c r="F7" s="58" t="s">
        <v>515</v>
      </c>
    </row>
    <row r="8" s="54" customFormat="1" ht="79.95" customHeight="1" spans="1:6">
      <c r="A8" s="59"/>
      <c r="B8" s="57" t="s">
        <v>544</v>
      </c>
      <c r="C8" s="58" t="s">
        <v>515</v>
      </c>
      <c r="D8" s="58" t="s">
        <v>515</v>
      </c>
      <c r="E8" s="58" t="s">
        <v>515</v>
      </c>
      <c r="F8" s="58" t="s">
        <v>515</v>
      </c>
    </row>
    <row r="9" s="54" customFormat="1" ht="79.95" customHeight="1" spans="1:6">
      <c r="A9" s="59"/>
      <c r="B9" s="57" t="s">
        <v>545</v>
      </c>
      <c r="C9" s="58" t="s">
        <v>515</v>
      </c>
      <c r="D9" s="58" t="s">
        <v>515</v>
      </c>
      <c r="E9" s="58" t="s">
        <v>515</v>
      </c>
      <c r="F9" s="58" t="s">
        <v>515</v>
      </c>
    </row>
    <row r="10" s="54" customFormat="1" ht="79.95" customHeight="1" spans="1:6">
      <c r="A10" s="59"/>
      <c r="B10" s="57" t="s">
        <v>546</v>
      </c>
      <c r="C10" s="58" t="s">
        <v>515</v>
      </c>
      <c r="D10" s="58" t="s">
        <v>515</v>
      </c>
      <c r="E10" s="58" t="s">
        <v>515</v>
      </c>
      <c r="F10" s="58" t="s">
        <v>515</v>
      </c>
    </row>
    <row r="11" s="54" customFormat="1" ht="79.95" customHeight="1" spans="1:6">
      <c r="A11" s="57" t="s">
        <v>547</v>
      </c>
      <c r="B11" s="57" t="s">
        <v>548</v>
      </c>
      <c r="C11" s="58" t="s">
        <v>515</v>
      </c>
      <c r="D11" s="58" t="s">
        <v>515</v>
      </c>
      <c r="E11" s="58" t="s">
        <v>515</v>
      </c>
      <c r="F11" s="58" t="s">
        <v>515</v>
      </c>
    </row>
    <row r="12" s="54" customFormat="1" ht="79.95" customHeight="1" spans="1:6">
      <c r="A12" s="59"/>
      <c r="B12" s="57" t="s">
        <v>549</v>
      </c>
      <c r="C12" s="58" t="s">
        <v>515</v>
      </c>
      <c r="D12" s="58" t="s">
        <v>515</v>
      </c>
      <c r="E12" s="58" t="s">
        <v>515</v>
      </c>
      <c r="F12" s="58" t="s">
        <v>515</v>
      </c>
    </row>
    <row r="13" s="54" customFormat="1" ht="79.95" customHeight="1" spans="1:6">
      <c r="A13" s="59"/>
      <c r="B13" s="57" t="s">
        <v>550</v>
      </c>
      <c r="C13" s="58" t="s">
        <v>515</v>
      </c>
      <c r="D13" s="58" t="s">
        <v>515</v>
      </c>
      <c r="E13" s="58" t="s">
        <v>515</v>
      </c>
      <c r="F13" s="58" t="s">
        <v>515</v>
      </c>
    </row>
    <row r="14" s="54" customFormat="1" ht="79.95" customHeight="1" spans="1:6">
      <c r="A14" s="59"/>
      <c r="B14" s="57" t="s">
        <v>551</v>
      </c>
      <c r="C14" s="58" t="s">
        <v>515</v>
      </c>
      <c r="D14" s="58" t="s">
        <v>515</v>
      </c>
      <c r="E14" s="58" t="s">
        <v>515</v>
      </c>
      <c r="F14" s="58" t="s">
        <v>515</v>
      </c>
    </row>
    <row r="15" s="54" customFormat="1" ht="79.95" customHeight="1" spans="1:6">
      <c r="A15" s="57" t="s">
        <v>552</v>
      </c>
      <c r="B15" s="57" t="s">
        <v>553</v>
      </c>
      <c r="C15" s="58" t="s">
        <v>515</v>
      </c>
      <c r="D15" s="58" t="s">
        <v>515</v>
      </c>
      <c r="E15" s="58" t="s">
        <v>515</v>
      </c>
      <c r="F15" s="58" t="s">
        <v>515</v>
      </c>
    </row>
    <row r="16" s="54" customFormat="1" ht="79.95" customHeight="1" spans="1:6">
      <c r="A16" s="59"/>
      <c r="B16" s="57" t="s">
        <v>554</v>
      </c>
      <c r="C16" s="58" t="s">
        <v>515</v>
      </c>
      <c r="D16" s="58" t="s">
        <v>515</v>
      </c>
      <c r="E16" s="58" t="s">
        <v>515</v>
      </c>
      <c r="F16" s="58" t="s">
        <v>515</v>
      </c>
    </row>
    <row r="17" s="54" customFormat="1" ht="79.95" customHeight="1" spans="1:6">
      <c r="A17" s="59"/>
      <c r="B17" s="57" t="s">
        <v>555</v>
      </c>
      <c r="C17" s="58" t="s">
        <v>515</v>
      </c>
      <c r="D17" s="58" t="s">
        <v>515</v>
      </c>
      <c r="E17" s="58" t="s">
        <v>515</v>
      </c>
      <c r="F17" s="58" t="s">
        <v>515</v>
      </c>
    </row>
    <row r="19" spans="1:1">
      <c r="A19" s="54" t="s">
        <v>556</v>
      </c>
    </row>
  </sheetData>
  <mergeCells count="5">
    <mergeCell ref="A1:F1"/>
    <mergeCell ref="A3:A6"/>
    <mergeCell ref="A7:A10"/>
    <mergeCell ref="A11:A14"/>
    <mergeCell ref="A15:A1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70"/>
  <sheetViews>
    <sheetView workbookViewId="0">
      <selection activeCell="R11" sqref="R11"/>
    </sheetView>
  </sheetViews>
  <sheetFormatPr defaultColWidth="9" defaultRowHeight="14.4"/>
  <cols>
    <col min="1" max="1" width="5" style="1" customWidth="1"/>
    <col min="2" max="2" width="8.5" style="1" customWidth="1"/>
    <col min="3" max="3" width="9" style="1" customWidth="1"/>
    <col min="4" max="4" width="13.3796296296296" style="1" customWidth="1"/>
    <col min="5" max="5" width="14.75" style="1" customWidth="1"/>
    <col min="6" max="6" width="1.62962962962963" style="1" hidden="1" customWidth="1"/>
    <col min="7" max="7" width="13.6296296296296" style="1" customWidth="1"/>
    <col min="8" max="8" width="9.66666666666667" style="1" customWidth="1"/>
    <col min="9" max="9" width="9.75" style="1" customWidth="1"/>
    <col min="10" max="10" width="3.62962962962963" style="1" customWidth="1"/>
    <col min="11" max="11" width="1.5" style="1" customWidth="1"/>
    <col min="12" max="12" width="4.62962962962963" style="1" customWidth="1"/>
    <col min="13" max="13" width="1.37962962962963" style="1" customWidth="1"/>
    <col min="14" max="14" width="9" style="1"/>
    <col min="15" max="15" width="10.3796296296296" style="1" customWidth="1"/>
    <col min="16" max="16384" width="9" style="1"/>
  </cols>
  <sheetData>
    <row r="1" s="1" customFormat="1" spans="1:15">
      <c r="A1" s="2"/>
      <c r="B1" s="2"/>
      <c r="C1" s="2"/>
      <c r="D1" s="2"/>
      <c r="E1" s="2"/>
      <c r="F1" s="2"/>
      <c r="G1" s="2"/>
      <c r="H1" s="2"/>
      <c r="I1" s="2"/>
      <c r="J1" s="2"/>
      <c r="K1" s="2"/>
      <c r="L1" s="2"/>
      <c r="M1" s="2"/>
      <c r="N1" s="2"/>
      <c r="O1" s="2"/>
    </row>
    <row r="2" s="1" customFormat="1" ht="48" customHeight="1" spans="1:15">
      <c r="A2" s="3" t="s">
        <v>557</v>
      </c>
      <c r="B2" s="4"/>
      <c r="C2" s="4"/>
      <c r="D2" s="4"/>
      <c r="E2" s="4"/>
      <c r="F2" s="4"/>
      <c r="G2" s="4"/>
      <c r="H2" s="4"/>
      <c r="I2" s="4"/>
      <c r="J2" s="4"/>
      <c r="K2" s="4"/>
      <c r="L2" s="4"/>
      <c r="M2" s="4"/>
      <c r="N2" s="4"/>
      <c r="O2" s="4"/>
    </row>
    <row r="3" s="1" customFormat="1" ht="17.1" customHeight="1" spans="1:15">
      <c r="A3" s="5" t="s">
        <v>558</v>
      </c>
      <c r="B3" s="6"/>
      <c r="C3" s="7" t="s">
        <v>559</v>
      </c>
      <c r="D3" s="5"/>
      <c r="E3" s="5"/>
      <c r="F3" s="5"/>
      <c r="G3" s="5"/>
      <c r="H3" s="5"/>
      <c r="I3" s="5"/>
      <c r="J3" s="5"/>
      <c r="K3" s="5"/>
      <c r="L3" s="5"/>
      <c r="M3" s="5"/>
      <c r="N3" s="5"/>
      <c r="O3" s="5"/>
    </row>
    <row r="4" s="1" customFormat="1" ht="15.95" customHeight="1" spans="1:15">
      <c r="A4" s="5" t="s">
        <v>560</v>
      </c>
      <c r="B4" s="6"/>
      <c r="C4" s="7" t="s">
        <v>561</v>
      </c>
      <c r="D4" s="5"/>
      <c r="E4" s="5"/>
      <c r="F4" s="5"/>
      <c r="G4" s="5"/>
      <c r="H4" s="5"/>
      <c r="I4" s="5" t="s">
        <v>562</v>
      </c>
      <c r="J4" s="5"/>
      <c r="K4" s="7" t="s">
        <v>563</v>
      </c>
      <c r="L4" s="5"/>
      <c r="M4" s="5"/>
      <c r="N4" s="5"/>
      <c r="O4" s="5"/>
    </row>
    <row r="5" s="1" customFormat="1" ht="15.95" customHeight="1" spans="1:15">
      <c r="A5" s="5" t="s">
        <v>564</v>
      </c>
      <c r="B5" s="5"/>
      <c r="C5" s="5"/>
      <c r="D5" s="5"/>
      <c r="E5" s="5" t="s">
        <v>565</v>
      </c>
      <c r="F5" s="5"/>
      <c r="G5" s="7" t="s">
        <v>459</v>
      </c>
      <c r="H5" s="6"/>
      <c r="I5" s="5" t="s">
        <v>566</v>
      </c>
      <c r="J5" s="5"/>
      <c r="K5" s="5" t="s">
        <v>567</v>
      </c>
      <c r="L5" s="6"/>
      <c r="M5" s="5" t="s">
        <v>568</v>
      </c>
      <c r="N5" s="6"/>
      <c r="O5" s="6" t="s">
        <v>569</v>
      </c>
    </row>
    <row r="6" s="1" customFormat="1" ht="15.95" customHeight="1" spans="1:15">
      <c r="A6" s="5"/>
      <c r="B6" s="5"/>
      <c r="C6" s="8" t="s">
        <v>570</v>
      </c>
      <c r="D6" s="8"/>
      <c r="E6" s="9">
        <f>880000/10000</f>
        <v>88</v>
      </c>
      <c r="F6" s="9">
        <v>880000</v>
      </c>
      <c r="G6" s="10">
        <v>88</v>
      </c>
      <c r="H6" s="11"/>
      <c r="I6" s="33">
        <f>174501.1/10000</f>
        <v>17.45011</v>
      </c>
      <c r="J6" s="34"/>
      <c r="K6" s="24">
        <v>10</v>
      </c>
      <c r="L6" s="35"/>
      <c r="M6" s="24">
        <v>0.2</v>
      </c>
      <c r="N6" s="35"/>
      <c r="O6" s="6">
        <v>1.98</v>
      </c>
    </row>
    <row r="7" s="1" customFormat="1" ht="17.1" customHeight="1" spans="1:15">
      <c r="A7" s="5"/>
      <c r="B7" s="5"/>
      <c r="C7" s="5" t="s">
        <v>571</v>
      </c>
      <c r="D7" s="5"/>
      <c r="E7" s="9">
        <f>880000/10000</f>
        <v>88</v>
      </c>
      <c r="F7" s="9">
        <v>880000</v>
      </c>
      <c r="G7" s="12">
        <v>88</v>
      </c>
      <c r="H7" s="13"/>
      <c r="I7" s="33">
        <f>174501.1/10000</f>
        <v>17.45011</v>
      </c>
      <c r="J7" s="34"/>
      <c r="K7" s="24" t="s">
        <v>463</v>
      </c>
      <c r="L7" s="35"/>
      <c r="M7" s="24"/>
      <c r="N7" s="35"/>
      <c r="O7" s="6" t="s">
        <v>463</v>
      </c>
    </row>
    <row r="8" s="1" customFormat="1" ht="17.1" customHeight="1" spans="1:15">
      <c r="A8" s="5"/>
      <c r="B8" s="5"/>
      <c r="C8" s="14" t="s">
        <v>572</v>
      </c>
      <c r="D8" s="14"/>
      <c r="E8" s="5"/>
      <c r="F8" s="5"/>
      <c r="G8" s="5"/>
      <c r="H8" s="5"/>
      <c r="I8" s="5"/>
      <c r="J8" s="5"/>
      <c r="K8" s="24" t="s">
        <v>463</v>
      </c>
      <c r="L8" s="35"/>
      <c r="M8" s="24"/>
      <c r="N8" s="35"/>
      <c r="O8" s="6" t="s">
        <v>463</v>
      </c>
    </row>
    <row r="9" s="1" customFormat="1" ht="17.1" customHeight="1" spans="1:15">
      <c r="A9" s="5"/>
      <c r="B9" s="5"/>
      <c r="C9" s="5" t="s">
        <v>573</v>
      </c>
      <c r="D9" s="5"/>
      <c r="E9" s="5"/>
      <c r="F9" s="5"/>
      <c r="G9" s="5"/>
      <c r="H9" s="5"/>
      <c r="I9" s="5"/>
      <c r="J9" s="5"/>
      <c r="K9" s="24" t="s">
        <v>463</v>
      </c>
      <c r="L9" s="35"/>
      <c r="M9" s="24"/>
      <c r="N9" s="35"/>
      <c r="O9" s="6" t="s">
        <v>463</v>
      </c>
    </row>
    <row r="10" s="1" customFormat="1" ht="24.95" customHeight="1" spans="1:15">
      <c r="A10" s="5" t="s">
        <v>574</v>
      </c>
      <c r="B10" s="5" t="s">
        <v>575</v>
      </c>
      <c r="C10" s="5"/>
      <c r="D10" s="5"/>
      <c r="E10" s="5"/>
      <c r="F10" s="5"/>
      <c r="G10" s="5"/>
      <c r="H10" s="5"/>
      <c r="I10" s="5" t="s">
        <v>576</v>
      </c>
      <c r="J10" s="5"/>
      <c r="K10" s="5"/>
      <c r="L10" s="5"/>
      <c r="M10" s="5"/>
      <c r="N10" s="5"/>
      <c r="O10" s="5"/>
    </row>
    <row r="11" s="1" customFormat="1" ht="147" customHeight="1" spans="1:15">
      <c r="A11" s="5"/>
      <c r="B11" s="15" t="s">
        <v>577</v>
      </c>
      <c r="C11" s="16"/>
      <c r="D11" s="16"/>
      <c r="E11" s="16"/>
      <c r="F11" s="16"/>
      <c r="G11" s="16"/>
      <c r="H11" s="17"/>
      <c r="I11" s="15" t="s">
        <v>578</v>
      </c>
      <c r="J11" s="16"/>
      <c r="K11" s="16"/>
      <c r="L11" s="16"/>
      <c r="M11" s="16"/>
      <c r="N11" s="16"/>
      <c r="O11" s="17"/>
    </row>
    <row r="12" s="1" customFormat="1" ht="30" customHeight="1" spans="1:15">
      <c r="A12" s="5" t="s">
        <v>579</v>
      </c>
      <c r="B12" s="6" t="s">
        <v>580</v>
      </c>
      <c r="C12" s="6" t="s">
        <v>581</v>
      </c>
      <c r="D12" s="5" t="s">
        <v>582</v>
      </c>
      <c r="E12" s="5"/>
      <c r="F12" s="5"/>
      <c r="G12" s="5"/>
      <c r="H12" s="5" t="s">
        <v>583</v>
      </c>
      <c r="I12" s="5" t="s">
        <v>584</v>
      </c>
      <c r="J12" s="5" t="s">
        <v>567</v>
      </c>
      <c r="K12" s="6"/>
      <c r="L12" s="5" t="s">
        <v>569</v>
      </c>
      <c r="M12" s="6"/>
      <c r="N12" s="5" t="s">
        <v>585</v>
      </c>
      <c r="O12" s="6"/>
    </row>
    <row r="13" s="1" customFormat="1" ht="18" customHeight="1" spans="1:15">
      <c r="A13" s="5"/>
      <c r="B13" s="5" t="s">
        <v>586</v>
      </c>
      <c r="C13" s="18" t="s">
        <v>587</v>
      </c>
      <c r="D13" s="19" t="s">
        <v>588</v>
      </c>
      <c r="E13" s="8"/>
      <c r="F13" s="8"/>
      <c r="G13" s="8"/>
      <c r="H13" s="20" t="s">
        <v>589</v>
      </c>
      <c r="I13" s="23" t="s">
        <v>590</v>
      </c>
      <c r="J13" s="24">
        <v>13</v>
      </c>
      <c r="K13" s="35"/>
      <c r="L13" s="24">
        <v>13</v>
      </c>
      <c r="M13" s="35"/>
      <c r="N13" s="36" t="s">
        <v>591</v>
      </c>
      <c r="O13" s="35"/>
    </row>
    <row r="14" s="1" customFormat="1" ht="25.5" customHeight="1" spans="1:15">
      <c r="A14" s="5"/>
      <c r="B14" s="5"/>
      <c r="C14" s="21"/>
      <c r="D14" s="19" t="s">
        <v>592</v>
      </c>
      <c r="E14" s="8"/>
      <c r="F14" s="8"/>
      <c r="G14" s="8"/>
      <c r="H14" s="6" t="s">
        <v>593</v>
      </c>
      <c r="I14" s="37">
        <v>1</v>
      </c>
      <c r="J14" s="24">
        <v>13</v>
      </c>
      <c r="K14" s="35"/>
      <c r="L14" s="24">
        <v>13</v>
      </c>
      <c r="M14" s="35"/>
      <c r="N14" s="36" t="s">
        <v>591</v>
      </c>
      <c r="O14" s="35"/>
    </row>
    <row r="15" s="1" customFormat="1" spans="1:15">
      <c r="A15" s="5"/>
      <c r="B15" s="5"/>
      <c r="C15" s="21"/>
      <c r="D15" s="8" t="s">
        <v>594</v>
      </c>
      <c r="E15" s="8"/>
      <c r="F15" s="8"/>
      <c r="G15" s="8"/>
      <c r="H15" s="6"/>
      <c r="I15" s="6"/>
      <c r="J15" s="24"/>
      <c r="K15" s="35"/>
      <c r="L15" s="24"/>
      <c r="M15" s="35"/>
      <c r="N15" s="36"/>
      <c r="O15" s="35"/>
    </row>
    <row r="16" s="1" customFormat="1" spans="1:16">
      <c r="A16" s="5"/>
      <c r="B16" s="5"/>
      <c r="C16" s="18" t="s">
        <v>595</v>
      </c>
      <c r="D16" s="19" t="s">
        <v>596</v>
      </c>
      <c r="E16" s="8"/>
      <c r="F16" s="8"/>
      <c r="G16" s="8"/>
      <c r="H16" s="22" t="s">
        <v>593</v>
      </c>
      <c r="I16" s="23" t="s">
        <v>597</v>
      </c>
      <c r="J16" s="24">
        <v>13</v>
      </c>
      <c r="K16" s="35"/>
      <c r="L16" s="24">
        <v>13</v>
      </c>
      <c r="M16" s="35"/>
      <c r="N16" s="36" t="s">
        <v>591</v>
      </c>
      <c r="O16" s="35"/>
      <c r="P16" s="38"/>
    </row>
    <row r="17" s="1" customFormat="1" spans="1:15">
      <c r="A17" s="5"/>
      <c r="B17" s="5"/>
      <c r="C17" s="21"/>
      <c r="D17" s="19" t="s">
        <v>598</v>
      </c>
      <c r="E17" s="8"/>
      <c r="F17" s="8"/>
      <c r="G17" s="8"/>
      <c r="H17" s="22" t="s">
        <v>599</v>
      </c>
      <c r="I17" s="22" t="s">
        <v>600</v>
      </c>
      <c r="J17" s="24">
        <v>11</v>
      </c>
      <c r="K17" s="35"/>
      <c r="L17" s="24">
        <v>11</v>
      </c>
      <c r="M17" s="35"/>
      <c r="N17" s="36" t="s">
        <v>591</v>
      </c>
      <c r="O17" s="35"/>
    </row>
    <row r="18" s="1" customFormat="1" spans="1:15">
      <c r="A18" s="5"/>
      <c r="B18" s="5"/>
      <c r="C18" s="21"/>
      <c r="D18" s="8" t="s">
        <v>594</v>
      </c>
      <c r="E18" s="8"/>
      <c r="F18" s="8"/>
      <c r="G18" s="8"/>
      <c r="H18" s="22"/>
      <c r="I18" s="22"/>
      <c r="J18" s="24"/>
      <c r="K18" s="35"/>
      <c r="L18" s="24"/>
      <c r="M18" s="35"/>
      <c r="N18" s="36"/>
      <c r="O18" s="35"/>
    </row>
    <row r="19" s="1" customFormat="1" spans="1:15">
      <c r="A19" s="5"/>
      <c r="B19" s="5"/>
      <c r="C19" s="5" t="s">
        <v>601</v>
      </c>
      <c r="D19" s="8" t="s">
        <v>602</v>
      </c>
      <c r="E19" s="8"/>
      <c r="F19" s="8"/>
      <c r="G19" s="8"/>
      <c r="H19" s="22"/>
      <c r="I19" s="22"/>
      <c r="J19" s="24"/>
      <c r="K19" s="35"/>
      <c r="L19" s="24"/>
      <c r="M19" s="35"/>
      <c r="N19" s="36"/>
      <c r="O19" s="35"/>
    </row>
    <row r="20" s="1" customFormat="1" spans="1:15">
      <c r="A20" s="5"/>
      <c r="B20" s="5"/>
      <c r="C20" s="5"/>
      <c r="D20" s="8" t="s">
        <v>603</v>
      </c>
      <c r="E20" s="8"/>
      <c r="F20" s="8"/>
      <c r="G20" s="8"/>
      <c r="H20" s="6"/>
      <c r="I20" s="6"/>
      <c r="J20" s="24"/>
      <c r="K20" s="35"/>
      <c r="L20" s="24"/>
      <c r="M20" s="35"/>
      <c r="N20" s="24"/>
      <c r="O20" s="35"/>
    </row>
    <row r="21" s="1" customFormat="1" spans="1:15">
      <c r="A21" s="5"/>
      <c r="B21" s="5"/>
      <c r="C21" s="5"/>
      <c r="D21" s="8" t="s">
        <v>594</v>
      </c>
      <c r="E21" s="8"/>
      <c r="F21" s="8"/>
      <c r="G21" s="8"/>
      <c r="H21" s="6"/>
      <c r="I21" s="6"/>
      <c r="J21" s="24"/>
      <c r="K21" s="35"/>
      <c r="L21" s="24"/>
      <c r="M21" s="35"/>
      <c r="N21" s="24"/>
      <c r="O21" s="35"/>
    </row>
    <row r="22" s="1" customFormat="1" spans="1:15">
      <c r="A22" s="5"/>
      <c r="B22" s="5"/>
      <c r="C22" s="5" t="s">
        <v>604</v>
      </c>
      <c r="D22" s="8" t="s">
        <v>602</v>
      </c>
      <c r="E22" s="8"/>
      <c r="F22" s="8"/>
      <c r="G22" s="8"/>
      <c r="H22" s="6"/>
      <c r="I22" s="6"/>
      <c r="J22" s="24"/>
      <c r="K22" s="35"/>
      <c r="L22" s="24"/>
      <c r="M22" s="35"/>
      <c r="N22" s="24"/>
      <c r="O22" s="35"/>
    </row>
    <row r="23" s="1" customFormat="1" spans="1:15">
      <c r="A23" s="5"/>
      <c r="B23" s="5"/>
      <c r="C23" s="5"/>
      <c r="D23" s="8" t="s">
        <v>603</v>
      </c>
      <c r="E23" s="8"/>
      <c r="F23" s="8"/>
      <c r="G23" s="8"/>
      <c r="H23" s="6"/>
      <c r="I23" s="6"/>
      <c r="J23" s="24"/>
      <c r="K23" s="35"/>
      <c r="L23" s="24"/>
      <c r="M23" s="35"/>
      <c r="N23" s="24"/>
      <c r="O23" s="35"/>
    </row>
    <row r="24" s="1" customFormat="1" spans="1:15">
      <c r="A24" s="5"/>
      <c r="B24" s="5"/>
      <c r="C24" s="5"/>
      <c r="D24" s="8" t="s">
        <v>594</v>
      </c>
      <c r="E24" s="8"/>
      <c r="F24" s="8"/>
      <c r="G24" s="8"/>
      <c r="H24" s="6"/>
      <c r="I24" s="6"/>
      <c r="J24" s="24"/>
      <c r="K24" s="35"/>
      <c r="L24" s="24"/>
      <c r="M24" s="35"/>
      <c r="N24" s="24"/>
      <c r="O24" s="35"/>
    </row>
    <row r="25" s="1" customFormat="1" spans="1:15">
      <c r="A25" s="5"/>
      <c r="B25" s="5" t="s">
        <v>605</v>
      </c>
      <c r="C25" s="5" t="s">
        <v>606</v>
      </c>
      <c r="D25" s="19" t="s">
        <v>602</v>
      </c>
      <c r="E25" s="8"/>
      <c r="F25" s="8"/>
      <c r="G25" s="8"/>
      <c r="H25" s="22"/>
      <c r="I25" s="22"/>
      <c r="J25" s="24"/>
      <c r="K25" s="35"/>
      <c r="L25" s="24"/>
      <c r="M25" s="35"/>
      <c r="N25" s="36"/>
      <c r="O25" s="35"/>
    </row>
    <row r="26" s="1" customFormat="1" spans="1:15">
      <c r="A26" s="5"/>
      <c r="B26" s="5"/>
      <c r="C26" s="5"/>
      <c r="D26" s="8" t="s">
        <v>603</v>
      </c>
      <c r="E26" s="8"/>
      <c r="F26" s="8"/>
      <c r="G26" s="8"/>
      <c r="H26" s="6"/>
      <c r="I26" s="6"/>
      <c r="J26" s="24"/>
      <c r="K26" s="35"/>
      <c r="L26" s="24"/>
      <c r="M26" s="35"/>
      <c r="N26" s="24"/>
      <c r="O26" s="35"/>
    </row>
    <row r="27" s="1" customFormat="1" spans="1:15">
      <c r="A27" s="5"/>
      <c r="B27" s="5"/>
      <c r="C27" s="5"/>
      <c r="D27" s="8" t="s">
        <v>594</v>
      </c>
      <c r="E27" s="8"/>
      <c r="F27" s="8"/>
      <c r="G27" s="8"/>
      <c r="H27" s="6"/>
      <c r="I27" s="6"/>
      <c r="J27" s="24"/>
      <c r="K27" s="35"/>
      <c r="L27" s="24"/>
      <c r="M27" s="35"/>
      <c r="N27" s="24"/>
      <c r="O27" s="35"/>
    </row>
    <row r="28" s="1" customFormat="1" spans="1:15">
      <c r="A28" s="5"/>
      <c r="B28" s="5"/>
      <c r="C28" s="5" t="s">
        <v>607</v>
      </c>
      <c r="D28" s="19" t="s">
        <v>608</v>
      </c>
      <c r="E28" s="8"/>
      <c r="F28" s="8"/>
      <c r="G28" s="8"/>
      <c r="H28" s="22" t="s">
        <v>609</v>
      </c>
      <c r="I28" s="23" t="s">
        <v>610</v>
      </c>
      <c r="J28" s="24">
        <v>30</v>
      </c>
      <c r="K28" s="35"/>
      <c r="L28" s="24">
        <v>30</v>
      </c>
      <c r="M28" s="35"/>
      <c r="N28" s="24" t="s">
        <v>591</v>
      </c>
      <c r="O28" s="35"/>
    </row>
    <row r="29" s="1" customFormat="1" spans="1:15">
      <c r="A29" s="5"/>
      <c r="B29" s="5"/>
      <c r="C29" s="5"/>
      <c r="D29" s="8" t="s">
        <v>603</v>
      </c>
      <c r="E29" s="8"/>
      <c r="F29" s="8"/>
      <c r="G29" s="8"/>
      <c r="H29" s="6"/>
      <c r="I29" s="6"/>
      <c r="J29" s="24"/>
      <c r="K29" s="35"/>
      <c r="L29" s="24"/>
      <c r="M29" s="35"/>
      <c r="N29" s="24"/>
      <c r="O29" s="35"/>
    </row>
    <row r="30" s="1" customFormat="1" spans="1:15">
      <c r="A30" s="5"/>
      <c r="B30" s="5"/>
      <c r="C30" s="5"/>
      <c r="D30" s="8" t="s">
        <v>594</v>
      </c>
      <c r="E30" s="8"/>
      <c r="F30" s="8"/>
      <c r="G30" s="8"/>
      <c r="H30" s="6"/>
      <c r="I30" s="6"/>
      <c r="J30" s="24"/>
      <c r="K30" s="35"/>
      <c r="L30" s="24"/>
      <c r="M30" s="35"/>
      <c r="N30" s="24"/>
      <c r="O30" s="35"/>
    </row>
    <row r="31" s="1" customFormat="1" spans="1:15">
      <c r="A31" s="5"/>
      <c r="B31" s="5"/>
      <c r="C31" s="5" t="s">
        <v>611</v>
      </c>
      <c r="D31" s="8" t="s">
        <v>602</v>
      </c>
      <c r="E31" s="8"/>
      <c r="F31" s="8"/>
      <c r="G31" s="8"/>
      <c r="H31" s="6"/>
      <c r="I31" s="6"/>
      <c r="J31" s="24"/>
      <c r="K31" s="35"/>
      <c r="L31" s="24"/>
      <c r="M31" s="35"/>
      <c r="N31" s="24"/>
      <c r="O31" s="35"/>
    </row>
    <row r="32" s="1" customFormat="1" spans="1:15">
      <c r="A32" s="5"/>
      <c r="B32" s="5"/>
      <c r="C32" s="5"/>
      <c r="D32" s="8" t="s">
        <v>603</v>
      </c>
      <c r="E32" s="8"/>
      <c r="F32" s="8"/>
      <c r="G32" s="8"/>
      <c r="H32" s="6"/>
      <c r="I32" s="6"/>
      <c r="J32" s="24"/>
      <c r="K32" s="35"/>
      <c r="L32" s="24"/>
      <c r="M32" s="35"/>
      <c r="N32" s="24"/>
      <c r="O32" s="35"/>
    </row>
    <row r="33" s="1" customFormat="1" spans="1:15">
      <c r="A33" s="5"/>
      <c r="B33" s="5"/>
      <c r="C33" s="5"/>
      <c r="D33" s="8" t="s">
        <v>594</v>
      </c>
      <c r="E33" s="8"/>
      <c r="F33" s="8"/>
      <c r="G33" s="8"/>
      <c r="H33" s="6"/>
      <c r="I33" s="6"/>
      <c r="J33" s="24"/>
      <c r="K33" s="35"/>
      <c r="L33" s="24"/>
      <c r="M33" s="35"/>
      <c r="N33" s="24"/>
      <c r="O33" s="35"/>
    </row>
    <row r="34" s="1" customFormat="1" spans="1:15">
      <c r="A34" s="5"/>
      <c r="B34" s="5"/>
      <c r="C34" s="5" t="s">
        <v>612</v>
      </c>
      <c r="D34" s="8" t="s">
        <v>602</v>
      </c>
      <c r="E34" s="8"/>
      <c r="F34" s="8"/>
      <c r="G34" s="8"/>
      <c r="H34" s="6"/>
      <c r="I34" s="6"/>
      <c r="J34" s="24"/>
      <c r="K34" s="35"/>
      <c r="L34" s="24"/>
      <c r="M34" s="35"/>
      <c r="N34" s="24"/>
      <c r="O34" s="35"/>
    </row>
    <row r="35" s="1" customFormat="1" spans="1:15">
      <c r="A35" s="5"/>
      <c r="B35" s="5"/>
      <c r="C35" s="5"/>
      <c r="D35" s="8" t="s">
        <v>603</v>
      </c>
      <c r="E35" s="8"/>
      <c r="F35" s="8"/>
      <c r="G35" s="8"/>
      <c r="H35" s="6"/>
      <c r="I35" s="6"/>
      <c r="J35" s="24"/>
      <c r="K35" s="35"/>
      <c r="L35" s="24"/>
      <c r="M35" s="35"/>
      <c r="N35" s="24"/>
      <c r="O35" s="35"/>
    </row>
    <row r="36" s="1" customFormat="1" spans="1:15">
      <c r="A36" s="5"/>
      <c r="B36" s="5"/>
      <c r="C36" s="5"/>
      <c r="D36" s="8" t="s">
        <v>594</v>
      </c>
      <c r="E36" s="8"/>
      <c r="F36" s="8"/>
      <c r="G36" s="8"/>
      <c r="H36" s="6"/>
      <c r="I36" s="6"/>
      <c r="J36" s="24"/>
      <c r="K36" s="35"/>
      <c r="L36" s="24"/>
      <c r="M36" s="35"/>
      <c r="N36" s="24"/>
      <c r="O36" s="35"/>
    </row>
    <row r="37" s="1" customFormat="1" spans="1:15">
      <c r="A37" s="5"/>
      <c r="B37" s="5" t="s">
        <v>613</v>
      </c>
      <c r="C37" s="5" t="s">
        <v>614</v>
      </c>
      <c r="D37" s="19" t="s">
        <v>615</v>
      </c>
      <c r="E37" s="8"/>
      <c r="F37" s="8"/>
      <c r="G37" s="8"/>
      <c r="H37" s="23" t="s">
        <v>593</v>
      </c>
      <c r="I37" s="23" t="s">
        <v>593</v>
      </c>
      <c r="J37" s="24">
        <v>5</v>
      </c>
      <c r="K37" s="35"/>
      <c r="L37" s="24">
        <v>5</v>
      </c>
      <c r="M37" s="35"/>
      <c r="N37" s="36" t="s">
        <v>591</v>
      </c>
      <c r="O37" s="35"/>
    </row>
    <row r="38" s="1" customFormat="1" spans="1:15">
      <c r="A38" s="5"/>
      <c r="B38" s="5"/>
      <c r="C38" s="5"/>
      <c r="D38" s="19" t="s">
        <v>616</v>
      </c>
      <c r="E38" s="8"/>
      <c r="F38" s="8"/>
      <c r="G38" s="8"/>
      <c r="H38" s="23" t="s">
        <v>593</v>
      </c>
      <c r="I38" s="23" t="s">
        <v>593</v>
      </c>
      <c r="J38" s="24">
        <v>5</v>
      </c>
      <c r="K38" s="35"/>
      <c r="L38" s="24">
        <v>5</v>
      </c>
      <c r="M38" s="35"/>
      <c r="N38" s="36" t="s">
        <v>591</v>
      </c>
      <c r="O38" s="35"/>
    </row>
    <row r="39" s="1" customFormat="1" spans="1:15">
      <c r="A39" s="5"/>
      <c r="B39" s="5"/>
      <c r="C39" s="5"/>
      <c r="D39" s="8" t="s">
        <v>594</v>
      </c>
      <c r="E39" s="8"/>
      <c r="F39" s="8"/>
      <c r="G39" s="8"/>
      <c r="H39" s="6"/>
      <c r="I39" s="6"/>
      <c r="J39" s="24"/>
      <c r="K39" s="35"/>
      <c r="L39" s="24"/>
      <c r="M39" s="35"/>
      <c r="N39" s="24"/>
      <c r="O39" s="35"/>
    </row>
    <row r="40" s="1" customFormat="1" ht="45" customHeight="1" spans="1:15">
      <c r="A40" s="5"/>
      <c r="B40" s="24" t="s">
        <v>617</v>
      </c>
      <c r="C40" s="25"/>
      <c r="D40" s="24"/>
      <c r="E40" s="26"/>
      <c r="F40" s="26"/>
      <c r="G40" s="26"/>
      <c r="H40" s="26"/>
      <c r="I40" s="26"/>
      <c r="J40" s="26"/>
      <c r="K40" s="26"/>
      <c r="L40" s="26"/>
      <c r="M40" s="26"/>
      <c r="N40" s="26"/>
      <c r="O40" s="35"/>
    </row>
    <row r="41" s="1" customFormat="1" ht="18" customHeight="1" spans="1:15">
      <c r="A41" s="5"/>
      <c r="B41" s="24" t="s">
        <v>618</v>
      </c>
      <c r="C41" s="26"/>
      <c r="D41" s="26"/>
      <c r="E41" s="26"/>
      <c r="F41" s="26"/>
      <c r="G41" s="26"/>
      <c r="H41" s="26"/>
      <c r="I41" s="25"/>
      <c r="J41" s="24">
        <v>100</v>
      </c>
      <c r="K41" s="25"/>
      <c r="L41" s="24">
        <v>91.98</v>
      </c>
      <c r="M41" s="35"/>
      <c r="N41" s="36" t="s">
        <v>619</v>
      </c>
      <c r="O41" s="35"/>
    </row>
    <row r="42" s="1" customFormat="1" spans="1:15">
      <c r="A42" s="27" t="s">
        <v>620</v>
      </c>
      <c r="B42" s="27"/>
      <c r="C42" s="27"/>
      <c r="D42" s="27"/>
      <c r="E42" s="27"/>
      <c r="F42" s="27"/>
      <c r="G42" s="27"/>
      <c r="H42" s="27"/>
      <c r="I42" s="27"/>
      <c r="J42" s="27"/>
      <c r="K42" s="27"/>
      <c r="L42" s="27"/>
      <c r="M42" s="27"/>
      <c r="N42" s="27"/>
      <c r="O42" s="39"/>
    </row>
    <row r="43" s="1" customFormat="1" spans="1:15">
      <c r="A43" s="28"/>
      <c r="B43" s="27"/>
      <c r="C43" s="27"/>
      <c r="D43" s="27"/>
      <c r="E43" s="27"/>
      <c r="F43" s="27"/>
      <c r="G43" s="27"/>
      <c r="H43" s="27"/>
      <c r="I43" s="27"/>
      <c r="J43" s="27"/>
      <c r="K43" s="27"/>
      <c r="L43" s="27"/>
      <c r="M43" s="27"/>
      <c r="N43" s="27"/>
      <c r="O43" s="39"/>
    </row>
    <row r="44" s="1" customFormat="1" spans="1:15">
      <c r="A44" s="28"/>
      <c r="B44" s="27"/>
      <c r="C44" s="27"/>
      <c r="D44" s="27"/>
      <c r="E44" s="27"/>
      <c r="F44" s="27"/>
      <c r="G44" s="27"/>
      <c r="H44" s="27"/>
      <c r="I44" s="27"/>
      <c r="J44" s="27"/>
      <c r="K44" s="27"/>
      <c r="L44" s="27"/>
      <c r="M44" s="27"/>
      <c r="N44" s="27"/>
      <c r="O44" s="39"/>
    </row>
    <row r="45" s="1" customFormat="1" ht="27" customHeight="1" spans="1:15">
      <c r="A45" s="29"/>
      <c r="B45" s="30"/>
      <c r="C45" s="30"/>
      <c r="D45" s="30"/>
      <c r="E45" s="30"/>
      <c r="F45" s="30"/>
      <c r="G45" s="30"/>
      <c r="H45" s="30"/>
      <c r="I45" s="30"/>
      <c r="J45" s="30"/>
      <c r="K45" s="30"/>
      <c r="L45" s="30"/>
      <c r="M45" s="30"/>
      <c r="N45" s="30"/>
      <c r="O45" s="40"/>
    </row>
    <row r="48" ht="25.8" spans="1:15">
      <c r="A48" s="3" t="s">
        <v>621</v>
      </c>
      <c r="B48" s="4"/>
      <c r="C48" s="4"/>
      <c r="D48" s="4"/>
      <c r="E48" s="4"/>
      <c r="F48" s="4"/>
      <c r="G48" s="4"/>
      <c r="H48" s="4"/>
      <c r="I48" s="4"/>
      <c r="J48" s="4"/>
      <c r="K48" s="4"/>
      <c r="L48" s="4"/>
      <c r="M48" s="4"/>
      <c r="N48" s="4"/>
      <c r="O48" s="4"/>
    </row>
    <row r="49" spans="1:15">
      <c r="A49" s="5" t="s">
        <v>558</v>
      </c>
      <c r="B49" s="6"/>
      <c r="C49" s="7" t="s">
        <v>622</v>
      </c>
      <c r="D49" s="5"/>
      <c r="E49" s="5"/>
      <c r="F49" s="5"/>
      <c r="G49" s="5"/>
      <c r="H49" s="5"/>
      <c r="I49" s="5"/>
      <c r="J49" s="5"/>
      <c r="K49" s="5"/>
      <c r="L49" s="5"/>
      <c r="M49" s="5"/>
      <c r="N49" s="5"/>
      <c r="O49" s="5"/>
    </row>
    <row r="50" spans="1:15">
      <c r="A50" s="5" t="s">
        <v>560</v>
      </c>
      <c r="B50" s="6"/>
      <c r="C50" s="7" t="s">
        <v>561</v>
      </c>
      <c r="D50" s="5"/>
      <c r="E50" s="5"/>
      <c r="F50" s="5"/>
      <c r="G50" s="5"/>
      <c r="H50" s="5"/>
      <c r="I50" s="5" t="s">
        <v>562</v>
      </c>
      <c r="J50" s="5"/>
      <c r="K50" s="7" t="s">
        <v>563</v>
      </c>
      <c r="L50" s="5"/>
      <c r="M50" s="5"/>
      <c r="N50" s="5"/>
      <c r="O50" s="5"/>
    </row>
    <row r="51" spans="1:15">
      <c r="A51" s="5" t="s">
        <v>564</v>
      </c>
      <c r="B51" s="5"/>
      <c r="C51" s="5"/>
      <c r="D51" s="5"/>
      <c r="E51" s="5" t="s">
        <v>565</v>
      </c>
      <c r="F51" s="5"/>
      <c r="G51" s="5" t="s">
        <v>459</v>
      </c>
      <c r="H51" s="6"/>
      <c r="I51" s="5" t="s">
        <v>566</v>
      </c>
      <c r="J51" s="5"/>
      <c r="K51" s="5" t="s">
        <v>567</v>
      </c>
      <c r="L51" s="6"/>
      <c r="M51" s="5" t="s">
        <v>568</v>
      </c>
      <c r="N51" s="6"/>
      <c r="O51" s="6" t="s">
        <v>569</v>
      </c>
    </row>
    <row r="52" spans="1:15">
      <c r="A52" s="5"/>
      <c r="B52" s="5"/>
      <c r="C52" s="8" t="s">
        <v>570</v>
      </c>
      <c r="D52" s="8"/>
      <c r="E52" s="31">
        <f>160000/10000</f>
        <v>16</v>
      </c>
      <c r="F52" s="31"/>
      <c r="G52" s="31">
        <v>16</v>
      </c>
      <c r="H52" s="31"/>
      <c r="I52" s="31">
        <v>7.3</v>
      </c>
      <c r="J52" s="31"/>
      <c r="K52" s="24">
        <v>10</v>
      </c>
      <c r="L52" s="35"/>
      <c r="M52" s="24">
        <v>0.46</v>
      </c>
      <c r="N52" s="35"/>
      <c r="O52" s="6">
        <v>4.56</v>
      </c>
    </row>
    <row r="53" spans="1:15">
      <c r="A53" s="5"/>
      <c r="B53" s="5"/>
      <c r="C53" s="5" t="s">
        <v>571</v>
      </c>
      <c r="D53" s="5"/>
      <c r="E53" s="31">
        <f>160000/10000</f>
        <v>16</v>
      </c>
      <c r="F53" s="31"/>
      <c r="G53" s="31">
        <v>16</v>
      </c>
      <c r="H53" s="31"/>
      <c r="I53" s="31">
        <v>7.3</v>
      </c>
      <c r="J53" s="31"/>
      <c r="K53" s="24" t="s">
        <v>463</v>
      </c>
      <c r="L53" s="35"/>
      <c r="M53" s="24"/>
      <c r="N53" s="35"/>
      <c r="O53" s="6" t="s">
        <v>463</v>
      </c>
    </row>
    <row r="54" spans="1:15">
      <c r="A54" s="5"/>
      <c r="B54" s="5"/>
      <c r="C54" s="14" t="s">
        <v>572</v>
      </c>
      <c r="D54" s="14"/>
      <c r="E54" s="5"/>
      <c r="F54" s="5"/>
      <c r="G54" s="5"/>
      <c r="H54" s="5"/>
      <c r="I54" s="5"/>
      <c r="J54" s="5"/>
      <c r="K54" s="24" t="s">
        <v>463</v>
      </c>
      <c r="L54" s="35"/>
      <c r="M54" s="24"/>
      <c r="N54" s="35"/>
      <c r="O54" s="6" t="s">
        <v>463</v>
      </c>
    </row>
    <row r="55" spans="1:15">
      <c r="A55" s="5"/>
      <c r="B55" s="5"/>
      <c r="C55" s="5" t="s">
        <v>573</v>
      </c>
      <c r="D55" s="5"/>
      <c r="E55" s="5"/>
      <c r="F55" s="5"/>
      <c r="G55" s="5"/>
      <c r="H55" s="5"/>
      <c r="I55" s="5"/>
      <c r="J55" s="5"/>
      <c r="K55" s="24" t="s">
        <v>463</v>
      </c>
      <c r="L55" s="35"/>
      <c r="M55" s="24"/>
      <c r="N55" s="35"/>
      <c r="O55" s="6" t="s">
        <v>463</v>
      </c>
    </row>
    <row r="56" spans="1:15">
      <c r="A56" s="5" t="s">
        <v>574</v>
      </c>
      <c r="B56" s="5" t="s">
        <v>575</v>
      </c>
      <c r="C56" s="5"/>
      <c r="D56" s="5"/>
      <c r="E56" s="5"/>
      <c r="F56" s="5"/>
      <c r="G56" s="5"/>
      <c r="H56" s="5"/>
      <c r="I56" s="5" t="s">
        <v>576</v>
      </c>
      <c r="J56" s="5"/>
      <c r="K56" s="5"/>
      <c r="L56" s="5"/>
      <c r="M56" s="5"/>
      <c r="N56" s="5"/>
      <c r="O56" s="5"/>
    </row>
    <row r="57" spans="1:15">
      <c r="A57" s="5"/>
      <c r="B57" s="15" t="s">
        <v>623</v>
      </c>
      <c r="C57" s="16"/>
      <c r="D57" s="16"/>
      <c r="E57" s="16"/>
      <c r="F57" s="16"/>
      <c r="G57" s="16"/>
      <c r="H57" s="17"/>
      <c r="I57" s="15" t="s">
        <v>624</v>
      </c>
      <c r="J57" s="16"/>
      <c r="K57" s="16"/>
      <c r="L57" s="16"/>
      <c r="M57" s="16"/>
      <c r="N57" s="16"/>
      <c r="O57" s="17"/>
    </row>
    <row r="58" ht="43.2" spans="1:15">
      <c r="A58" s="5" t="s">
        <v>579</v>
      </c>
      <c r="B58" s="6" t="s">
        <v>580</v>
      </c>
      <c r="C58" s="6" t="s">
        <v>581</v>
      </c>
      <c r="D58" s="5" t="s">
        <v>582</v>
      </c>
      <c r="E58" s="5"/>
      <c r="F58" s="5"/>
      <c r="G58" s="5"/>
      <c r="H58" s="5" t="s">
        <v>583</v>
      </c>
      <c r="I58" s="5" t="s">
        <v>584</v>
      </c>
      <c r="J58" s="5" t="s">
        <v>567</v>
      </c>
      <c r="K58" s="6"/>
      <c r="L58" s="5" t="s">
        <v>569</v>
      </c>
      <c r="M58" s="6"/>
      <c r="N58" s="5" t="s">
        <v>585</v>
      </c>
      <c r="O58" s="6"/>
    </row>
    <row r="59" spans="1:15">
      <c r="A59" s="5"/>
      <c r="B59" s="5" t="s">
        <v>586</v>
      </c>
      <c r="C59" s="18" t="s">
        <v>587</v>
      </c>
      <c r="D59" s="19" t="s">
        <v>625</v>
      </c>
      <c r="E59" s="8"/>
      <c r="F59" s="8"/>
      <c r="G59" s="8"/>
      <c r="H59" s="22" t="s">
        <v>626</v>
      </c>
      <c r="I59" s="22" t="s">
        <v>627</v>
      </c>
      <c r="J59" s="24">
        <v>10</v>
      </c>
      <c r="K59" s="35"/>
      <c r="L59" s="24">
        <v>10</v>
      </c>
      <c r="M59" s="35"/>
      <c r="N59" s="36" t="s">
        <v>591</v>
      </c>
      <c r="O59" s="35"/>
    </row>
    <row r="60" spans="1:15">
      <c r="A60" s="5"/>
      <c r="B60" s="5"/>
      <c r="C60" s="21"/>
      <c r="D60" s="19" t="s">
        <v>628</v>
      </c>
      <c r="E60" s="8"/>
      <c r="F60" s="8"/>
      <c r="G60" s="8"/>
      <c r="H60" s="6" t="s">
        <v>629</v>
      </c>
      <c r="I60" s="6" t="s">
        <v>629</v>
      </c>
      <c r="J60" s="24">
        <v>10</v>
      </c>
      <c r="K60" s="35"/>
      <c r="L60" s="24">
        <v>10</v>
      </c>
      <c r="M60" s="35"/>
      <c r="N60" s="36" t="s">
        <v>591</v>
      </c>
      <c r="O60" s="35"/>
    </row>
    <row r="61" spans="1:15">
      <c r="A61" s="5"/>
      <c r="B61" s="5"/>
      <c r="C61" s="21"/>
      <c r="D61" s="19" t="s">
        <v>630</v>
      </c>
      <c r="E61" s="8"/>
      <c r="F61" s="8"/>
      <c r="G61" s="8"/>
      <c r="H61" s="6" t="s">
        <v>631</v>
      </c>
      <c r="I61" s="6" t="s">
        <v>632</v>
      </c>
      <c r="J61" s="24">
        <v>5</v>
      </c>
      <c r="K61" s="35"/>
      <c r="L61" s="24">
        <v>5</v>
      </c>
      <c r="M61" s="35"/>
      <c r="N61" s="36" t="s">
        <v>591</v>
      </c>
      <c r="O61" s="35"/>
    </row>
    <row r="62" spans="1:15">
      <c r="A62" s="5"/>
      <c r="B62" s="5"/>
      <c r="C62" s="32"/>
      <c r="D62" s="19" t="s">
        <v>633</v>
      </c>
      <c r="E62" s="8"/>
      <c r="F62" s="8"/>
      <c r="G62" s="8"/>
      <c r="H62" s="6" t="s">
        <v>631</v>
      </c>
      <c r="I62" s="6" t="s">
        <v>632</v>
      </c>
      <c r="J62" s="24">
        <v>5</v>
      </c>
      <c r="K62" s="35"/>
      <c r="L62" s="24">
        <v>5</v>
      </c>
      <c r="M62" s="35"/>
      <c r="N62" s="36" t="s">
        <v>591</v>
      </c>
      <c r="O62" s="35"/>
    </row>
    <row r="63" spans="1:15">
      <c r="A63" s="5"/>
      <c r="B63" s="5"/>
      <c r="C63" s="18" t="s">
        <v>595</v>
      </c>
      <c r="D63" s="19" t="s">
        <v>634</v>
      </c>
      <c r="E63" s="8"/>
      <c r="F63" s="8"/>
      <c r="G63" s="8"/>
      <c r="H63" s="22" t="s">
        <v>632</v>
      </c>
      <c r="I63" s="22" t="s">
        <v>632</v>
      </c>
      <c r="J63" s="24">
        <v>5</v>
      </c>
      <c r="K63" s="35"/>
      <c r="L63" s="24">
        <v>5</v>
      </c>
      <c r="M63" s="35"/>
      <c r="N63" s="36" t="s">
        <v>591</v>
      </c>
      <c r="O63" s="35"/>
    </row>
    <row r="64" spans="1:15">
      <c r="A64" s="5"/>
      <c r="B64" s="5"/>
      <c r="C64" s="21"/>
      <c r="D64" s="19" t="s">
        <v>635</v>
      </c>
      <c r="E64" s="8"/>
      <c r="F64" s="8"/>
      <c r="G64" s="8"/>
      <c r="H64" s="22" t="s">
        <v>636</v>
      </c>
      <c r="I64" s="22" t="s">
        <v>637</v>
      </c>
      <c r="J64" s="24">
        <v>5</v>
      </c>
      <c r="K64" s="35"/>
      <c r="L64" s="24">
        <v>5</v>
      </c>
      <c r="M64" s="35"/>
      <c r="N64" s="36" t="s">
        <v>591</v>
      </c>
      <c r="O64" s="35"/>
    </row>
    <row r="65" spans="1:15">
      <c r="A65" s="5"/>
      <c r="B65" s="5"/>
      <c r="C65" s="21"/>
      <c r="D65" s="19" t="s">
        <v>638</v>
      </c>
      <c r="E65" s="8"/>
      <c r="F65" s="8"/>
      <c r="G65" s="8"/>
      <c r="H65" s="22" t="s">
        <v>636</v>
      </c>
      <c r="I65" s="22" t="s">
        <v>637</v>
      </c>
      <c r="J65" s="24">
        <v>5</v>
      </c>
      <c r="K65" s="35"/>
      <c r="L65" s="24">
        <v>5</v>
      </c>
      <c r="M65" s="35"/>
      <c r="N65" s="36" t="s">
        <v>591</v>
      </c>
      <c r="O65" s="35"/>
    </row>
    <row r="66" spans="1:15">
      <c r="A66" s="5"/>
      <c r="B66" s="5"/>
      <c r="C66" s="32"/>
      <c r="D66" s="19" t="s">
        <v>639</v>
      </c>
      <c r="E66" s="8"/>
      <c r="F66" s="8"/>
      <c r="G66" s="8"/>
      <c r="H66" s="22" t="s">
        <v>636</v>
      </c>
      <c r="I66" s="22" t="s">
        <v>637</v>
      </c>
      <c r="J66" s="24">
        <v>5</v>
      </c>
      <c r="K66" s="35"/>
      <c r="L66" s="24">
        <v>5</v>
      </c>
      <c r="M66" s="35"/>
      <c r="N66" s="36" t="s">
        <v>591</v>
      </c>
      <c r="O66" s="35"/>
    </row>
    <row r="67" spans="1:15">
      <c r="A67" s="5"/>
      <c r="B67" s="5"/>
      <c r="C67" s="5" t="s">
        <v>601</v>
      </c>
      <c r="D67" s="8" t="s">
        <v>602</v>
      </c>
      <c r="E67" s="8"/>
      <c r="F67" s="8"/>
      <c r="G67" s="8"/>
      <c r="H67" s="6"/>
      <c r="I67" s="6"/>
      <c r="J67" s="24"/>
      <c r="K67" s="35"/>
      <c r="L67" s="24"/>
      <c r="M67" s="35"/>
      <c r="N67" s="24"/>
      <c r="O67" s="35"/>
    </row>
    <row r="68" spans="1:15">
      <c r="A68" s="5"/>
      <c r="B68" s="5"/>
      <c r="C68" s="5"/>
      <c r="D68" s="8" t="s">
        <v>603</v>
      </c>
      <c r="E68" s="8"/>
      <c r="F68" s="8"/>
      <c r="G68" s="8"/>
      <c r="H68" s="6"/>
      <c r="I68" s="6"/>
      <c r="J68" s="24"/>
      <c r="K68" s="35"/>
      <c r="L68" s="24"/>
      <c r="M68" s="35"/>
      <c r="N68" s="24"/>
      <c r="O68" s="35"/>
    </row>
    <row r="69" spans="1:15">
      <c r="A69" s="5"/>
      <c r="B69" s="5"/>
      <c r="C69" s="5"/>
      <c r="D69" s="8" t="s">
        <v>594</v>
      </c>
      <c r="E69" s="8"/>
      <c r="F69" s="8"/>
      <c r="G69" s="8"/>
      <c r="H69" s="6"/>
      <c r="I69" s="6"/>
      <c r="J69" s="24"/>
      <c r="K69" s="35"/>
      <c r="L69" s="24"/>
      <c r="M69" s="35"/>
      <c r="N69" s="24"/>
      <c r="O69" s="35"/>
    </row>
    <row r="70" spans="1:15">
      <c r="A70" s="5"/>
      <c r="B70" s="5"/>
      <c r="C70" s="5" t="s">
        <v>604</v>
      </c>
      <c r="D70" s="8" t="s">
        <v>602</v>
      </c>
      <c r="E70" s="8"/>
      <c r="F70" s="8"/>
      <c r="G70" s="8"/>
      <c r="H70" s="6"/>
      <c r="I70" s="6"/>
      <c r="J70" s="24"/>
      <c r="K70" s="35"/>
      <c r="L70" s="24"/>
      <c r="M70" s="35"/>
      <c r="N70" s="24"/>
      <c r="O70" s="35"/>
    </row>
    <row r="71" spans="1:15">
      <c r="A71" s="5"/>
      <c r="B71" s="5"/>
      <c r="C71" s="5"/>
      <c r="D71" s="8" t="s">
        <v>603</v>
      </c>
      <c r="E71" s="8"/>
      <c r="F71" s="8"/>
      <c r="G71" s="8"/>
      <c r="H71" s="6"/>
      <c r="I71" s="6"/>
      <c r="J71" s="24"/>
      <c r="K71" s="35"/>
      <c r="L71" s="24"/>
      <c r="M71" s="35"/>
      <c r="N71" s="24"/>
      <c r="O71" s="35"/>
    </row>
    <row r="72" spans="1:15">
      <c r="A72" s="5"/>
      <c r="B72" s="5"/>
      <c r="C72" s="5"/>
      <c r="D72" s="8" t="s">
        <v>594</v>
      </c>
      <c r="E72" s="8"/>
      <c r="F72" s="8"/>
      <c r="G72" s="8"/>
      <c r="H72" s="6"/>
      <c r="I72" s="6"/>
      <c r="J72" s="24"/>
      <c r="K72" s="35"/>
      <c r="L72" s="24"/>
      <c r="M72" s="35"/>
      <c r="N72" s="24"/>
      <c r="O72" s="35"/>
    </row>
    <row r="73" spans="1:15">
      <c r="A73" s="5"/>
      <c r="B73" s="5" t="s">
        <v>605</v>
      </c>
      <c r="C73" s="5" t="s">
        <v>606</v>
      </c>
      <c r="D73" s="19" t="s">
        <v>640</v>
      </c>
      <c r="E73" s="8"/>
      <c r="F73" s="8"/>
      <c r="G73" s="8"/>
      <c r="H73" s="22" t="s">
        <v>641</v>
      </c>
      <c r="I73" s="22" t="s">
        <v>641</v>
      </c>
      <c r="J73" s="24">
        <v>30</v>
      </c>
      <c r="K73" s="35"/>
      <c r="L73" s="24">
        <v>30</v>
      </c>
      <c r="M73" s="35"/>
      <c r="N73" s="36" t="s">
        <v>591</v>
      </c>
      <c r="O73" s="35"/>
    </row>
    <row r="74" spans="1:15">
      <c r="A74" s="5"/>
      <c r="B74" s="5"/>
      <c r="C74" s="5"/>
      <c r="D74" s="8" t="s">
        <v>603</v>
      </c>
      <c r="E74" s="8"/>
      <c r="F74" s="8"/>
      <c r="G74" s="8"/>
      <c r="H74" s="6"/>
      <c r="I74" s="6"/>
      <c r="J74" s="24"/>
      <c r="K74" s="35"/>
      <c r="L74" s="24"/>
      <c r="M74" s="35"/>
      <c r="N74" s="24"/>
      <c r="O74" s="35"/>
    </row>
    <row r="75" spans="1:15">
      <c r="A75" s="5"/>
      <c r="B75" s="5"/>
      <c r="C75" s="5"/>
      <c r="D75" s="8" t="s">
        <v>594</v>
      </c>
      <c r="E75" s="8"/>
      <c r="F75" s="8"/>
      <c r="G75" s="8"/>
      <c r="H75" s="6"/>
      <c r="I75" s="6"/>
      <c r="J75" s="24"/>
      <c r="K75" s="35"/>
      <c r="L75" s="24"/>
      <c r="M75" s="35"/>
      <c r="N75" s="24"/>
      <c r="O75" s="35"/>
    </row>
    <row r="76" spans="1:15">
      <c r="A76" s="5"/>
      <c r="B76" s="5"/>
      <c r="C76" s="5" t="s">
        <v>607</v>
      </c>
      <c r="D76" s="8" t="s">
        <v>602</v>
      </c>
      <c r="E76" s="8"/>
      <c r="F76" s="8"/>
      <c r="G76" s="8"/>
      <c r="H76" s="6"/>
      <c r="I76" s="6"/>
      <c r="J76" s="24"/>
      <c r="K76" s="35"/>
      <c r="L76" s="24"/>
      <c r="M76" s="35"/>
      <c r="N76" s="24"/>
      <c r="O76" s="35"/>
    </row>
    <row r="77" spans="1:15">
      <c r="A77" s="5"/>
      <c r="B77" s="5"/>
      <c r="C77" s="5"/>
      <c r="D77" s="8" t="s">
        <v>603</v>
      </c>
      <c r="E77" s="8"/>
      <c r="F77" s="8"/>
      <c r="G77" s="8"/>
      <c r="H77" s="6"/>
      <c r="I77" s="6"/>
      <c r="J77" s="24"/>
      <c r="K77" s="35"/>
      <c r="L77" s="24"/>
      <c r="M77" s="35"/>
      <c r="N77" s="24"/>
      <c r="O77" s="35"/>
    </row>
    <row r="78" spans="1:15">
      <c r="A78" s="5"/>
      <c r="B78" s="5"/>
      <c r="C78" s="5"/>
      <c r="D78" s="8" t="s">
        <v>594</v>
      </c>
      <c r="E78" s="8"/>
      <c r="F78" s="8"/>
      <c r="G78" s="8"/>
      <c r="H78" s="6"/>
      <c r="I78" s="6"/>
      <c r="J78" s="24"/>
      <c r="K78" s="35"/>
      <c r="L78" s="24"/>
      <c r="M78" s="35"/>
      <c r="N78" s="24"/>
      <c r="O78" s="35"/>
    </row>
    <row r="79" spans="1:15">
      <c r="A79" s="5"/>
      <c r="B79" s="5"/>
      <c r="C79" s="5" t="s">
        <v>611</v>
      </c>
      <c r="D79" s="8" t="s">
        <v>602</v>
      </c>
      <c r="E79" s="8"/>
      <c r="F79" s="8"/>
      <c r="G79" s="8"/>
      <c r="H79" s="6"/>
      <c r="I79" s="6"/>
      <c r="J79" s="24"/>
      <c r="K79" s="35"/>
      <c r="L79" s="24"/>
      <c r="M79" s="35"/>
      <c r="N79" s="24"/>
      <c r="O79" s="35"/>
    </row>
    <row r="80" spans="1:15">
      <c r="A80" s="5"/>
      <c r="B80" s="5"/>
      <c r="C80" s="5"/>
      <c r="D80" s="8" t="s">
        <v>603</v>
      </c>
      <c r="E80" s="8"/>
      <c r="F80" s="8"/>
      <c r="G80" s="8"/>
      <c r="H80" s="6"/>
      <c r="I80" s="6"/>
      <c r="J80" s="24"/>
      <c r="K80" s="35"/>
      <c r="L80" s="24"/>
      <c r="M80" s="35"/>
      <c r="N80" s="24"/>
      <c r="O80" s="35"/>
    </row>
    <row r="81" spans="1:15">
      <c r="A81" s="5"/>
      <c r="B81" s="5"/>
      <c r="C81" s="5"/>
      <c r="D81" s="8" t="s">
        <v>594</v>
      </c>
      <c r="E81" s="8"/>
      <c r="F81" s="8"/>
      <c r="G81" s="8"/>
      <c r="H81" s="6"/>
      <c r="I81" s="6"/>
      <c r="J81" s="24"/>
      <c r="K81" s="35"/>
      <c r="L81" s="24"/>
      <c r="M81" s="35"/>
      <c r="N81" s="24"/>
      <c r="O81" s="35"/>
    </row>
    <row r="82" spans="1:15">
      <c r="A82" s="5"/>
      <c r="B82" s="5"/>
      <c r="C82" s="5" t="s">
        <v>612</v>
      </c>
      <c r="D82" s="8" t="s">
        <v>602</v>
      </c>
      <c r="E82" s="8"/>
      <c r="F82" s="8"/>
      <c r="G82" s="8"/>
      <c r="H82" s="6"/>
      <c r="I82" s="6"/>
      <c r="J82" s="24"/>
      <c r="K82" s="35"/>
      <c r="L82" s="24"/>
      <c r="M82" s="35"/>
      <c r="N82" s="24"/>
      <c r="O82" s="35"/>
    </row>
    <row r="83" spans="1:15">
      <c r="A83" s="5"/>
      <c r="B83" s="5"/>
      <c r="C83" s="5"/>
      <c r="D83" s="8" t="s">
        <v>603</v>
      </c>
      <c r="E83" s="8"/>
      <c r="F83" s="8"/>
      <c r="G83" s="8"/>
      <c r="H83" s="6"/>
      <c r="I83" s="6"/>
      <c r="J83" s="24"/>
      <c r="K83" s="35"/>
      <c r="L83" s="24"/>
      <c r="M83" s="35"/>
      <c r="N83" s="24"/>
      <c r="O83" s="35"/>
    </row>
    <row r="84" spans="1:15">
      <c r="A84" s="5"/>
      <c r="B84" s="5"/>
      <c r="C84" s="5"/>
      <c r="D84" s="8" t="s">
        <v>594</v>
      </c>
      <c r="E84" s="8"/>
      <c r="F84" s="8"/>
      <c r="G84" s="8"/>
      <c r="H84" s="6"/>
      <c r="I84" s="6"/>
      <c r="J84" s="24"/>
      <c r="K84" s="35"/>
      <c r="L84" s="24"/>
      <c r="M84" s="35"/>
      <c r="N84" s="24"/>
      <c r="O84" s="35"/>
    </row>
    <row r="85" spans="1:15">
      <c r="A85" s="5"/>
      <c r="B85" s="5" t="s">
        <v>613</v>
      </c>
      <c r="C85" s="5" t="s">
        <v>614</v>
      </c>
      <c r="D85" s="19" t="s">
        <v>642</v>
      </c>
      <c r="E85" s="8"/>
      <c r="F85" s="8"/>
      <c r="G85" s="8"/>
      <c r="H85" s="22" t="s">
        <v>643</v>
      </c>
      <c r="I85" s="22" t="s">
        <v>644</v>
      </c>
      <c r="J85" s="24">
        <v>10</v>
      </c>
      <c r="K85" s="35"/>
      <c r="L85" s="24">
        <v>10</v>
      </c>
      <c r="M85" s="35"/>
      <c r="N85" s="36" t="s">
        <v>591</v>
      </c>
      <c r="O85" s="35"/>
    </row>
    <row r="86" spans="1:15">
      <c r="A86" s="5"/>
      <c r="B86" s="5"/>
      <c r="C86" s="5"/>
      <c r="D86" s="8" t="s">
        <v>603</v>
      </c>
      <c r="E86" s="8"/>
      <c r="F86" s="8"/>
      <c r="G86" s="8"/>
      <c r="H86" s="6"/>
      <c r="I86" s="6"/>
      <c r="J86" s="24"/>
      <c r="K86" s="35"/>
      <c r="L86" s="24"/>
      <c r="M86" s="35"/>
      <c r="N86" s="24"/>
      <c r="O86" s="35"/>
    </row>
    <row r="87" spans="1:15">
      <c r="A87" s="5"/>
      <c r="B87" s="5"/>
      <c r="C87" s="5"/>
      <c r="D87" s="8" t="s">
        <v>594</v>
      </c>
      <c r="E87" s="8"/>
      <c r="F87" s="8"/>
      <c r="G87" s="8"/>
      <c r="H87" s="6"/>
      <c r="I87" s="6"/>
      <c r="J87" s="24"/>
      <c r="K87" s="35"/>
      <c r="L87" s="24"/>
      <c r="M87" s="35"/>
      <c r="N87" s="24"/>
      <c r="O87" s="35"/>
    </row>
    <row r="88" spans="1:15">
      <c r="A88" s="5"/>
      <c r="B88" s="24" t="s">
        <v>617</v>
      </c>
      <c r="C88" s="25"/>
      <c r="D88" s="24"/>
      <c r="E88" s="26"/>
      <c r="F88" s="26"/>
      <c r="G88" s="26"/>
      <c r="H88" s="26"/>
      <c r="I88" s="26"/>
      <c r="J88" s="26"/>
      <c r="K88" s="26"/>
      <c r="L88" s="26"/>
      <c r="M88" s="26"/>
      <c r="N88" s="26"/>
      <c r="O88" s="35"/>
    </row>
    <row r="89" spans="1:15">
      <c r="A89" s="5"/>
      <c r="B89" s="24" t="s">
        <v>618</v>
      </c>
      <c r="C89" s="26"/>
      <c r="D89" s="26"/>
      <c r="E89" s="26"/>
      <c r="F89" s="26"/>
      <c r="G89" s="26"/>
      <c r="H89" s="26"/>
      <c r="I89" s="25"/>
      <c r="J89" s="24">
        <v>100</v>
      </c>
      <c r="K89" s="25"/>
      <c r="L89" s="24">
        <v>94.56</v>
      </c>
      <c r="M89" s="35"/>
      <c r="N89" s="36" t="s">
        <v>619</v>
      </c>
      <c r="O89" s="35"/>
    </row>
    <row r="90" spans="1:15">
      <c r="A90" s="27" t="s">
        <v>620</v>
      </c>
      <c r="O90" s="39"/>
    </row>
    <row r="91" spans="1:15">
      <c r="A91" s="28"/>
      <c r="B91" s="1"/>
      <c r="C91" s="1"/>
      <c r="D91" s="1"/>
      <c r="E91" s="1"/>
      <c r="F91" s="1"/>
      <c r="G91" s="1"/>
      <c r="H91" s="1"/>
      <c r="I91" s="1"/>
      <c r="J91" s="1"/>
      <c r="K91" s="1"/>
      <c r="L91" s="1"/>
      <c r="M91" s="1"/>
      <c r="N91" s="1"/>
      <c r="O91" s="39"/>
    </row>
    <row r="92" spans="1:15">
      <c r="A92" s="28"/>
      <c r="B92" s="1"/>
      <c r="C92" s="1"/>
      <c r="D92" s="1"/>
      <c r="E92" s="1"/>
      <c r="F92" s="1"/>
      <c r="G92" s="1"/>
      <c r="H92" s="1"/>
      <c r="I92" s="1"/>
      <c r="J92" s="1"/>
      <c r="K92" s="1"/>
      <c r="L92" s="1"/>
      <c r="M92" s="1"/>
      <c r="N92" s="1"/>
      <c r="O92" s="39"/>
    </row>
    <row r="93" spans="1:15">
      <c r="A93" s="29"/>
      <c r="B93" s="30"/>
      <c r="C93" s="30"/>
      <c r="D93" s="30"/>
      <c r="E93" s="30"/>
      <c r="F93" s="30"/>
      <c r="G93" s="30"/>
      <c r="H93" s="30"/>
      <c r="I93" s="30"/>
      <c r="J93" s="30"/>
      <c r="K93" s="30"/>
      <c r="L93" s="30"/>
      <c r="M93" s="30"/>
      <c r="N93" s="30"/>
      <c r="O93" s="40"/>
    </row>
    <row r="97" ht="25.8" spans="1:15">
      <c r="A97" s="3" t="s">
        <v>621</v>
      </c>
      <c r="B97" s="4"/>
      <c r="C97" s="4"/>
      <c r="D97" s="4"/>
      <c r="E97" s="4"/>
      <c r="F97" s="4"/>
      <c r="G97" s="4"/>
      <c r="H97" s="4"/>
      <c r="I97" s="4"/>
      <c r="J97" s="4"/>
      <c r="K97" s="4"/>
      <c r="L97" s="4"/>
      <c r="M97" s="4"/>
      <c r="N97" s="4"/>
      <c r="O97" s="4"/>
    </row>
    <row r="98" spans="1:15">
      <c r="A98" s="5" t="s">
        <v>558</v>
      </c>
      <c r="B98" s="6"/>
      <c r="C98" s="7" t="s">
        <v>645</v>
      </c>
      <c r="D98" s="5"/>
      <c r="E98" s="5"/>
      <c r="F98" s="5"/>
      <c r="G98" s="5"/>
      <c r="H98" s="5"/>
      <c r="I98" s="5"/>
      <c r="J98" s="5"/>
      <c r="K98" s="5"/>
      <c r="L98" s="5"/>
      <c r="M98" s="5"/>
      <c r="N98" s="5"/>
      <c r="O98" s="5"/>
    </row>
    <row r="99" spans="1:15">
      <c r="A99" s="5" t="s">
        <v>560</v>
      </c>
      <c r="B99" s="6"/>
      <c r="C99" s="7" t="s">
        <v>561</v>
      </c>
      <c r="D99" s="5"/>
      <c r="E99" s="5"/>
      <c r="F99" s="5"/>
      <c r="G99" s="5"/>
      <c r="H99" s="5"/>
      <c r="I99" s="5" t="s">
        <v>562</v>
      </c>
      <c r="J99" s="5"/>
      <c r="K99" s="7" t="s">
        <v>563</v>
      </c>
      <c r="L99" s="5"/>
      <c r="M99" s="5"/>
      <c r="N99" s="5"/>
      <c r="O99" s="5"/>
    </row>
    <row r="100" spans="1:15">
      <c r="A100" s="5" t="s">
        <v>564</v>
      </c>
      <c r="B100" s="5"/>
      <c r="C100" s="5"/>
      <c r="D100" s="5"/>
      <c r="E100" s="5" t="s">
        <v>565</v>
      </c>
      <c r="F100" s="5"/>
      <c r="G100" s="5" t="s">
        <v>459</v>
      </c>
      <c r="H100" s="6"/>
      <c r="I100" s="5" t="s">
        <v>566</v>
      </c>
      <c r="J100" s="5"/>
      <c r="K100" s="5" t="s">
        <v>567</v>
      </c>
      <c r="L100" s="6"/>
      <c r="M100" s="5" t="s">
        <v>568</v>
      </c>
      <c r="N100" s="6"/>
      <c r="O100" s="6" t="s">
        <v>569</v>
      </c>
    </row>
    <row r="101" spans="1:15">
      <c r="A101" s="5"/>
      <c r="B101" s="5"/>
      <c r="C101" s="8" t="s">
        <v>570</v>
      </c>
      <c r="D101" s="8"/>
      <c r="E101" s="31">
        <v>24.5</v>
      </c>
      <c r="F101" s="31"/>
      <c r="G101" s="31">
        <v>24.5</v>
      </c>
      <c r="H101" s="31"/>
      <c r="I101" s="31">
        <v>23.83</v>
      </c>
      <c r="J101" s="31"/>
      <c r="K101" s="24">
        <v>10</v>
      </c>
      <c r="L101" s="35"/>
      <c r="M101" s="24">
        <v>0.97</v>
      </c>
      <c r="N101" s="35"/>
      <c r="O101" s="6">
        <v>9.73</v>
      </c>
    </row>
    <row r="102" spans="1:15">
      <c r="A102" s="5"/>
      <c r="B102" s="5"/>
      <c r="C102" s="5" t="s">
        <v>571</v>
      </c>
      <c r="D102" s="5"/>
      <c r="E102" s="31">
        <v>24.5</v>
      </c>
      <c r="F102" s="31"/>
      <c r="G102" s="31">
        <v>24.5</v>
      </c>
      <c r="H102" s="31"/>
      <c r="I102" s="31">
        <v>23.83</v>
      </c>
      <c r="J102" s="31"/>
      <c r="K102" s="24" t="s">
        <v>463</v>
      </c>
      <c r="L102" s="35"/>
      <c r="M102" s="24"/>
      <c r="N102" s="35"/>
      <c r="O102" s="6" t="s">
        <v>463</v>
      </c>
    </row>
    <row r="103" spans="1:15">
      <c r="A103" s="5"/>
      <c r="B103" s="5"/>
      <c r="C103" s="14" t="s">
        <v>572</v>
      </c>
      <c r="D103" s="14"/>
      <c r="E103" s="5"/>
      <c r="F103" s="5"/>
      <c r="G103" s="5"/>
      <c r="H103" s="5"/>
      <c r="I103" s="5"/>
      <c r="J103" s="5"/>
      <c r="K103" s="24" t="s">
        <v>463</v>
      </c>
      <c r="L103" s="35"/>
      <c r="M103" s="24"/>
      <c r="N103" s="35"/>
      <c r="O103" s="6" t="s">
        <v>463</v>
      </c>
    </row>
    <row r="104" spans="1:15">
      <c r="A104" s="5"/>
      <c r="B104" s="5"/>
      <c r="C104" s="5" t="s">
        <v>573</v>
      </c>
      <c r="D104" s="5"/>
      <c r="E104" s="5"/>
      <c r="F104" s="5"/>
      <c r="G104" s="5"/>
      <c r="H104" s="5"/>
      <c r="I104" s="5"/>
      <c r="J104" s="5"/>
      <c r="K104" s="24" t="s">
        <v>463</v>
      </c>
      <c r="L104" s="35"/>
      <c r="M104" s="24"/>
      <c r="N104" s="35"/>
      <c r="O104" s="6" t="s">
        <v>463</v>
      </c>
    </row>
    <row r="105" spans="1:15">
      <c r="A105" s="5" t="s">
        <v>574</v>
      </c>
      <c r="B105" s="5" t="s">
        <v>575</v>
      </c>
      <c r="C105" s="5"/>
      <c r="D105" s="5"/>
      <c r="E105" s="5"/>
      <c r="F105" s="5"/>
      <c r="G105" s="5"/>
      <c r="H105" s="5"/>
      <c r="I105" s="5" t="s">
        <v>576</v>
      </c>
      <c r="J105" s="5"/>
      <c r="K105" s="5"/>
      <c r="L105" s="5"/>
      <c r="M105" s="5"/>
      <c r="N105" s="5"/>
      <c r="O105" s="5"/>
    </row>
    <row r="106" spans="1:15">
      <c r="A106" s="5"/>
      <c r="B106" s="15" t="s">
        <v>646</v>
      </c>
      <c r="C106" s="16"/>
      <c r="D106" s="16"/>
      <c r="E106" s="16"/>
      <c r="F106" s="16"/>
      <c r="G106" s="16"/>
      <c r="H106" s="17"/>
      <c r="I106" s="15" t="s">
        <v>647</v>
      </c>
      <c r="J106" s="16"/>
      <c r="K106" s="16"/>
      <c r="L106" s="16"/>
      <c r="M106" s="16"/>
      <c r="N106" s="16"/>
      <c r="O106" s="17"/>
    </row>
    <row r="107" ht="43.2" spans="1:15">
      <c r="A107" s="5" t="s">
        <v>579</v>
      </c>
      <c r="B107" s="6" t="s">
        <v>580</v>
      </c>
      <c r="C107" s="6" t="s">
        <v>581</v>
      </c>
      <c r="D107" s="5" t="s">
        <v>582</v>
      </c>
      <c r="E107" s="5"/>
      <c r="F107" s="5"/>
      <c r="G107" s="5"/>
      <c r="H107" s="5" t="s">
        <v>583</v>
      </c>
      <c r="I107" s="5" t="s">
        <v>584</v>
      </c>
      <c r="J107" s="5" t="s">
        <v>567</v>
      </c>
      <c r="K107" s="6"/>
      <c r="L107" s="5" t="s">
        <v>569</v>
      </c>
      <c r="M107" s="6"/>
      <c r="N107" s="5" t="s">
        <v>585</v>
      </c>
      <c r="O107" s="6"/>
    </row>
    <row r="108" spans="1:15">
      <c r="A108" s="5"/>
      <c r="B108" s="5" t="s">
        <v>586</v>
      </c>
      <c r="C108" s="18" t="s">
        <v>587</v>
      </c>
      <c r="D108" s="19" t="s">
        <v>648</v>
      </c>
      <c r="E108" s="8"/>
      <c r="F108" s="8"/>
      <c r="G108" s="8"/>
      <c r="H108" s="6" t="s">
        <v>599</v>
      </c>
      <c r="I108" s="6" t="s">
        <v>599</v>
      </c>
      <c r="J108" s="24">
        <v>25</v>
      </c>
      <c r="K108" s="35"/>
      <c r="L108" s="24">
        <v>25</v>
      </c>
      <c r="M108" s="35"/>
      <c r="N108" s="36" t="s">
        <v>591</v>
      </c>
      <c r="O108" s="35"/>
    </row>
    <row r="109" spans="1:15">
      <c r="A109" s="5"/>
      <c r="B109" s="5"/>
      <c r="C109" s="21"/>
      <c r="D109" s="19" t="s">
        <v>592</v>
      </c>
      <c r="E109" s="8"/>
      <c r="F109" s="8"/>
      <c r="G109" s="8"/>
      <c r="H109" s="6" t="s">
        <v>593</v>
      </c>
      <c r="I109" s="6" t="s">
        <v>593</v>
      </c>
      <c r="J109" s="24">
        <v>25</v>
      </c>
      <c r="K109" s="35"/>
      <c r="L109" s="24">
        <v>25</v>
      </c>
      <c r="M109" s="35"/>
      <c r="N109" s="36" t="s">
        <v>591</v>
      </c>
      <c r="O109" s="35"/>
    </row>
    <row r="110" spans="1:15">
      <c r="A110" s="5"/>
      <c r="B110" s="5"/>
      <c r="C110" s="21"/>
      <c r="D110" s="8" t="s">
        <v>594</v>
      </c>
      <c r="E110" s="8"/>
      <c r="F110" s="8"/>
      <c r="G110" s="8"/>
      <c r="H110" s="6"/>
      <c r="I110" s="6"/>
      <c r="J110" s="24"/>
      <c r="K110" s="35"/>
      <c r="L110" s="24"/>
      <c r="M110" s="35"/>
      <c r="N110" s="36"/>
      <c r="O110" s="35"/>
    </row>
    <row r="111" spans="1:15">
      <c r="A111" s="5"/>
      <c r="B111" s="5"/>
      <c r="C111" s="18" t="s">
        <v>595</v>
      </c>
      <c r="D111" s="19" t="s">
        <v>602</v>
      </c>
      <c r="E111" s="8"/>
      <c r="F111" s="8"/>
      <c r="G111" s="8"/>
      <c r="H111" s="22"/>
      <c r="I111" s="22"/>
      <c r="J111" s="24"/>
      <c r="K111" s="35"/>
      <c r="L111" s="24"/>
      <c r="M111" s="35"/>
      <c r="N111" s="36"/>
      <c r="O111" s="35"/>
    </row>
    <row r="112" spans="1:15">
      <c r="A112" s="5"/>
      <c r="B112" s="5"/>
      <c r="C112" s="21"/>
      <c r="D112" s="19" t="s">
        <v>603</v>
      </c>
      <c r="E112" s="8"/>
      <c r="F112" s="8"/>
      <c r="G112" s="8"/>
      <c r="H112" s="22"/>
      <c r="I112" s="22"/>
      <c r="J112" s="24"/>
      <c r="K112" s="35"/>
      <c r="L112" s="24"/>
      <c r="M112" s="35"/>
      <c r="N112" s="36"/>
      <c r="O112" s="35"/>
    </row>
    <row r="113" spans="1:15">
      <c r="A113" s="5"/>
      <c r="B113" s="5"/>
      <c r="C113" s="21"/>
      <c r="D113" s="8" t="s">
        <v>594</v>
      </c>
      <c r="E113" s="8"/>
      <c r="F113" s="8"/>
      <c r="G113" s="8"/>
      <c r="H113" s="22"/>
      <c r="I113" s="22"/>
      <c r="J113" s="24"/>
      <c r="K113" s="35"/>
      <c r="L113" s="24"/>
      <c r="M113" s="35"/>
      <c r="N113" s="36"/>
      <c r="O113" s="35"/>
    </row>
    <row r="114" spans="1:15">
      <c r="A114" s="5"/>
      <c r="B114" s="5"/>
      <c r="C114" s="5" t="s">
        <v>601</v>
      </c>
      <c r="D114" s="8" t="s">
        <v>602</v>
      </c>
      <c r="E114" s="8"/>
      <c r="F114" s="8"/>
      <c r="G114" s="8"/>
      <c r="H114" s="6"/>
      <c r="I114" s="6"/>
      <c r="J114" s="24"/>
      <c r="K114" s="35"/>
      <c r="L114" s="24"/>
      <c r="M114" s="35"/>
      <c r="N114" s="24"/>
      <c r="O114" s="35"/>
    </row>
    <row r="115" spans="1:15">
      <c r="A115" s="5"/>
      <c r="B115" s="5"/>
      <c r="C115" s="5"/>
      <c r="D115" s="8" t="s">
        <v>603</v>
      </c>
      <c r="E115" s="8"/>
      <c r="F115" s="8"/>
      <c r="G115" s="8"/>
      <c r="H115" s="6"/>
      <c r="I115" s="6"/>
      <c r="J115" s="24"/>
      <c r="K115" s="35"/>
      <c r="L115" s="24"/>
      <c r="M115" s="35"/>
      <c r="N115" s="24"/>
      <c r="O115" s="35"/>
    </row>
    <row r="116" spans="1:15">
      <c r="A116" s="5"/>
      <c r="B116" s="5"/>
      <c r="C116" s="5"/>
      <c r="D116" s="8" t="s">
        <v>594</v>
      </c>
      <c r="E116" s="8"/>
      <c r="F116" s="8"/>
      <c r="G116" s="8"/>
      <c r="H116" s="6"/>
      <c r="I116" s="6"/>
      <c r="J116" s="24"/>
      <c r="K116" s="35"/>
      <c r="L116" s="24"/>
      <c r="M116" s="35"/>
      <c r="N116" s="24"/>
      <c r="O116" s="35"/>
    </row>
    <row r="117" spans="1:15">
      <c r="A117" s="5"/>
      <c r="B117" s="5"/>
      <c r="C117" s="5" t="s">
        <v>604</v>
      </c>
      <c r="D117" s="8" t="s">
        <v>602</v>
      </c>
      <c r="E117" s="8"/>
      <c r="F117" s="8"/>
      <c r="G117" s="8"/>
      <c r="H117" s="6"/>
      <c r="I117" s="6"/>
      <c r="J117" s="24"/>
      <c r="K117" s="35"/>
      <c r="L117" s="24"/>
      <c r="M117" s="35"/>
      <c r="N117" s="24"/>
      <c r="O117" s="35"/>
    </row>
    <row r="118" spans="1:15">
      <c r="A118" s="5"/>
      <c r="B118" s="5"/>
      <c r="C118" s="5"/>
      <c r="D118" s="8" t="s">
        <v>603</v>
      </c>
      <c r="E118" s="8"/>
      <c r="F118" s="8"/>
      <c r="G118" s="8"/>
      <c r="H118" s="6"/>
      <c r="I118" s="6"/>
      <c r="J118" s="24"/>
      <c r="K118" s="35"/>
      <c r="L118" s="24"/>
      <c r="M118" s="35"/>
      <c r="N118" s="24"/>
      <c r="O118" s="35"/>
    </row>
    <row r="119" spans="1:15">
      <c r="A119" s="5"/>
      <c r="B119" s="5"/>
      <c r="C119" s="5"/>
      <c r="D119" s="8" t="s">
        <v>594</v>
      </c>
      <c r="E119" s="8"/>
      <c r="F119" s="8"/>
      <c r="G119" s="8"/>
      <c r="H119" s="6"/>
      <c r="I119" s="6"/>
      <c r="J119" s="24"/>
      <c r="K119" s="35"/>
      <c r="L119" s="24"/>
      <c r="M119" s="35"/>
      <c r="N119" s="24"/>
      <c r="O119" s="35"/>
    </row>
    <row r="120" spans="1:15">
      <c r="A120" s="5"/>
      <c r="B120" s="5" t="s">
        <v>605</v>
      </c>
      <c r="C120" s="5" t="s">
        <v>606</v>
      </c>
      <c r="D120" s="19" t="s">
        <v>602</v>
      </c>
      <c r="E120" s="8"/>
      <c r="F120" s="8"/>
      <c r="G120" s="8"/>
      <c r="H120" s="22"/>
      <c r="I120" s="22"/>
      <c r="J120" s="24"/>
      <c r="K120" s="35"/>
      <c r="L120" s="24"/>
      <c r="M120" s="35"/>
      <c r="N120" s="36"/>
      <c r="O120" s="35"/>
    </row>
    <row r="121" spans="1:15">
      <c r="A121" s="5"/>
      <c r="B121" s="5"/>
      <c r="C121" s="5"/>
      <c r="D121" s="8" t="s">
        <v>603</v>
      </c>
      <c r="E121" s="8"/>
      <c r="F121" s="8"/>
      <c r="G121" s="8"/>
      <c r="H121" s="6"/>
      <c r="I121" s="6"/>
      <c r="J121" s="24"/>
      <c r="K121" s="35"/>
      <c r="L121" s="24"/>
      <c r="M121" s="35"/>
      <c r="N121" s="24"/>
      <c r="O121" s="35"/>
    </row>
    <row r="122" spans="1:15">
      <c r="A122" s="5"/>
      <c r="B122" s="5"/>
      <c r="C122" s="5"/>
      <c r="D122" s="8" t="s">
        <v>594</v>
      </c>
      <c r="E122" s="8"/>
      <c r="F122" s="8"/>
      <c r="G122" s="8"/>
      <c r="H122" s="6"/>
      <c r="I122" s="6"/>
      <c r="J122" s="24"/>
      <c r="K122" s="35"/>
      <c r="L122" s="24"/>
      <c r="M122" s="35"/>
      <c r="N122" s="24"/>
      <c r="O122" s="35"/>
    </row>
    <row r="123" ht="28.8" spans="1:15">
      <c r="A123" s="5"/>
      <c r="B123" s="5"/>
      <c r="C123" s="5" t="s">
        <v>607</v>
      </c>
      <c r="D123" s="8" t="s">
        <v>649</v>
      </c>
      <c r="E123" s="8"/>
      <c r="F123" s="8"/>
      <c r="G123" s="8"/>
      <c r="H123" s="6" t="s">
        <v>650</v>
      </c>
      <c r="I123" s="6" t="s">
        <v>650</v>
      </c>
      <c r="J123" s="24">
        <v>30</v>
      </c>
      <c r="K123" s="35"/>
      <c r="L123" s="24">
        <v>30</v>
      </c>
      <c r="M123" s="35"/>
      <c r="N123" s="24" t="s">
        <v>591</v>
      </c>
      <c r="O123" s="35"/>
    </row>
    <row r="124" spans="1:15">
      <c r="A124" s="5"/>
      <c r="B124" s="5"/>
      <c r="C124" s="5"/>
      <c r="D124" s="8" t="s">
        <v>603</v>
      </c>
      <c r="E124" s="8"/>
      <c r="F124" s="8"/>
      <c r="G124" s="8"/>
      <c r="H124" s="6"/>
      <c r="I124" s="6"/>
      <c r="J124" s="24"/>
      <c r="K124" s="35"/>
      <c r="L124" s="24"/>
      <c r="M124" s="35"/>
      <c r="N124" s="24"/>
      <c r="O124" s="35"/>
    </row>
    <row r="125" spans="1:15">
      <c r="A125" s="5"/>
      <c r="B125" s="5"/>
      <c r="C125" s="5"/>
      <c r="D125" s="8" t="s">
        <v>594</v>
      </c>
      <c r="E125" s="8"/>
      <c r="F125" s="8"/>
      <c r="G125" s="8"/>
      <c r="H125" s="6"/>
      <c r="I125" s="6"/>
      <c r="J125" s="24"/>
      <c r="K125" s="35"/>
      <c r="L125" s="24"/>
      <c r="M125" s="35"/>
      <c r="N125" s="24"/>
      <c r="O125" s="35"/>
    </row>
    <row r="126" spans="1:15">
      <c r="A126" s="5"/>
      <c r="B126" s="5"/>
      <c r="C126" s="5" t="s">
        <v>611</v>
      </c>
      <c r="D126" s="8" t="s">
        <v>602</v>
      </c>
      <c r="E126" s="8"/>
      <c r="F126" s="8"/>
      <c r="G126" s="8"/>
      <c r="H126" s="6"/>
      <c r="I126" s="6"/>
      <c r="J126" s="24"/>
      <c r="K126" s="35"/>
      <c r="L126" s="24"/>
      <c r="M126" s="35"/>
      <c r="N126" s="24"/>
      <c r="O126" s="35"/>
    </row>
    <row r="127" spans="1:15">
      <c r="A127" s="5"/>
      <c r="B127" s="5"/>
      <c r="C127" s="5"/>
      <c r="D127" s="8" t="s">
        <v>603</v>
      </c>
      <c r="E127" s="8"/>
      <c r="F127" s="8"/>
      <c r="G127" s="8"/>
      <c r="H127" s="6"/>
      <c r="I127" s="6"/>
      <c r="J127" s="24"/>
      <c r="K127" s="35"/>
      <c r="L127" s="24"/>
      <c r="M127" s="35"/>
      <c r="N127" s="24"/>
      <c r="O127" s="35"/>
    </row>
    <row r="128" spans="1:15">
      <c r="A128" s="5"/>
      <c r="B128" s="5"/>
      <c r="C128" s="5"/>
      <c r="D128" s="8" t="s">
        <v>594</v>
      </c>
      <c r="E128" s="8"/>
      <c r="F128" s="8"/>
      <c r="G128" s="8"/>
      <c r="H128" s="6"/>
      <c r="I128" s="6"/>
      <c r="J128" s="24"/>
      <c r="K128" s="35"/>
      <c r="L128" s="24"/>
      <c r="M128" s="35"/>
      <c r="N128" s="24"/>
      <c r="O128" s="35"/>
    </row>
    <row r="129" spans="1:15">
      <c r="A129" s="5"/>
      <c r="B129" s="5"/>
      <c r="C129" s="5" t="s">
        <v>612</v>
      </c>
      <c r="D129" s="8" t="s">
        <v>602</v>
      </c>
      <c r="E129" s="8"/>
      <c r="F129" s="8"/>
      <c r="G129" s="8"/>
      <c r="H129" s="6"/>
      <c r="I129" s="6"/>
      <c r="J129" s="24"/>
      <c r="K129" s="35"/>
      <c r="L129" s="24"/>
      <c r="M129" s="35"/>
      <c r="N129" s="24"/>
      <c r="O129" s="35"/>
    </row>
    <row r="130" spans="1:15">
      <c r="A130" s="5"/>
      <c r="B130" s="5"/>
      <c r="C130" s="5"/>
      <c r="D130" s="8" t="s">
        <v>603</v>
      </c>
      <c r="E130" s="8"/>
      <c r="F130" s="8"/>
      <c r="G130" s="8"/>
      <c r="H130" s="6"/>
      <c r="I130" s="6"/>
      <c r="J130" s="24"/>
      <c r="K130" s="35"/>
      <c r="L130" s="24"/>
      <c r="M130" s="35"/>
      <c r="N130" s="24"/>
      <c r="O130" s="35"/>
    </row>
    <row r="131" spans="1:15">
      <c r="A131" s="5"/>
      <c r="B131" s="5"/>
      <c r="C131" s="5"/>
      <c r="D131" s="8" t="s">
        <v>594</v>
      </c>
      <c r="E131" s="8"/>
      <c r="F131" s="8"/>
      <c r="G131" s="8"/>
      <c r="H131" s="6"/>
      <c r="I131" s="6"/>
      <c r="J131" s="24"/>
      <c r="K131" s="35"/>
      <c r="L131" s="24"/>
      <c r="M131" s="35"/>
      <c r="N131" s="24"/>
      <c r="O131" s="35"/>
    </row>
    <row r="132" spans="1:15">
      <c r="A132" s="5"/>
      <c r="B132" s="5" t="s">
        <v>613</v>
      </c>
      <c r="C132" s="5" t="s">
        <v>614</v>
      </c>
      <c r="D132" s="19" t="s">
        <v>651</v>
      </c>
      <c r="E132" s="8"/>
      <c r="F132" s="8"/>
      <c r="G132" s="8"/>
      <c r="H132" s="22" t="s">
        <v>593</v>
      </c>
      <c r="I132" s="22" t="s">
        <v>593</v>
      </c>
      <c r="J132" s="24">
        <v>10</v>
      </c>
      <c r="K132" s="35"/>
      <c r="L132" s="24">
        <v>10</v>
      </c>
      <c r="M132" s="35"/>
      <c r="N132" s="36" t="s">
        <v>591</v>
      </c>
      <c r="O132" s="35"/>
    </row>
    <row r="133" spans="1:15">
      <c r="A133" s="5"/>
      <c r="B133" s="5"/>
      <c r="C133" s="5"/>
      <c r="D133" s="8" t="s">
        <v>603</v>
      </c>
      <c r="E133" s="8"/>
      <c r="F133" s="8"/>
      <c r="G133" s="8"/>
      <c r="H133" s="6"/>
      <c r="I133" s="6"/>
      <c r="J133" s="24"/>
      <c r="K133" s="35"/>
      <c r="L133" s="24"/>
      <c r="M133" s="35"/>
      <c r="N133" s="24"/>
      <c r="O133" s="35"/>
    </row>
    <row r="134" spans="1:15">
      <c r="A134" s="5"/>
      <c r="B134" s="5"/>
      <c r="C134" s="5"/>
      <c r="D134" s="8" t="s">
        <v>594</v>
      </c>
      <c r="E134" s="8"/>
      <c r="F134" s="8"/>
      <c r="G134" s="8"/>
      <c r="H134" s="6"/>
      <c r="I134" s="6"/>
      <c r="J134" s="24"/>
      <c r="K134" s="35"/>
      <c r="L134" s="24"/>
      <c r="M134" s="35"/>
      <c r="N134" s="24"/>
      <c r="O134" s="35"/>
    </row>
    <row r="135" spans="1:15">
      <c r="A135" s="5"/>
      <c r="B135" s="24" t="s">
        <v>617</v>
      </c>
      <c r="C135" s="25"/>
      <c r="D135" s="24"/>
      <c r="E135" s="26"/>
      <c r="F135" s="26"/>
      <c r="G135" s="26"/>
      <c r="H135" s="26"/>
      <c r="I135" s="26"/>
      <c r="J135" s="26"/>
      <c r="K135" s="26"/>
      <c r="L135" s="26"/>
      <c r="M135" s="26"/>
      <c r="N135" s="26"/>
      <c r="O135" s="35"/>
    </row>
    <row r="136" spans="1:15">
      <c r="A136" s="5"/>
      <c r="B136" s="24" t="s">
        <v>618</v>
      </c>
      <c r="C136" s="26"/>
      <c r="D136" s="26"/>
      <c r="E136" s="26"/>
      <c r="F136" s="26"/>
      <c r="G136" s="26"/>
      <c r="H136" s="26"/>
      <c r="I136" s="25"/>
      <c r="J136" s="24">
        <v>100</v>
      </c>
      <c r="K136" s="25"/>
      <c r="L136" s="24">
        <v>99.73</v>
      </c>
      <c r="M136" s="35"/>
      <c r="N136" s="36" t="s">
        <v>619</v>
      </c>
      <c r="O136" s="35"/>
    </row>
    <row r="137" spans="1:15">
      <c r="A137" s="27" t="s">
        <v>620</v>
      </c>
      <c r="O137" s="39"/>
    </row>
    <row r="138" spans="1:15">
      <c r="A138" s="28"/>
      <c r="B138" s="1"/>
      <c r="C138" s="1"/>
      <c r="D138" s="1"/>
      <c r="E138" s="1"/>
      <c r="F138" s="1"/>
      <c r="G138" s="1"/>
      <c r="H138" s="1"/>
      <c r="I138" s="1"/>
      <c r="J138" s="1"/>
      <c r="K138" s="1"/>
      <c r="L138" s="1"/>
      <c r="M138" s="1"/>
      <c r="N138" s="1"/>
      <c r="O138" s="39"/>
    </row>
    <row r="139" spans="1:15">
      <c r="A139" s="28"/>
      <c r="B139" s="1"/>
      <c r="C139" s="1"/>
      <c r="D139" s="1"/>
      <c r="E139" s="1"/>
      <c r="F139" s="1"/>
      <c r="G139" s="1"/>
      <c r="H139" s="1"/>
      <c r="I139" s="1"/>
      <c r="J139" s="1"/>
      <c r="K139" s="1"/>
      <c r="L139" s="1"/>
      <c r="M139" s="1"/>
      <c r="N139" s="1"/>
      <c r="O139" s="39"/>
    </row>
    <row r="140" spans="1:15">
      <c r="A140" s="29"/>
      <c r="B140" s="30"/>
      <c r="C140" s="30"/>
      <c r="D140" s="30"/>
      <c r="E140" s="30"/>
      <c r="F140" s="30"/>
      <c r="G140" s="30"/>
      <c r="H140" s="30"/>
      <c r="I140" s="30"/>
      <c r="J140" s="30"/>
      <c r="K140" s="30"/>
      <c r="L140" s="30"/>
      <c r="M140" s="30"/>
      <c r="N140" s="30"/>
      <c r="O140" s="40"/>
    </row>
    <row r="144" ht="25.8" spans="1:15">
      <c r="A144" s="3" t="s">
        <v>621</v>
      </c>
      <c r="B144" s="4"/>
      <c r="C144" s="4"/>
      <c r="D144" s="4"/>
      <c r="E144" s="4"/>
      <c r="F144" s="4"/>
      <c r="G144" s="4"/>
      <c r="H144" s="4"/>
      <c r="I144" s="4"/>
      <c r="J144" s="4"/>
      <c r="K144" s="4"/>
      <c r="L144" s="4"/>
      <c r="M144" s="4"/>
      <c r="N144" s="4"/>
      <c r="O144" s="4"/>
    </row>
    <row r="145" spans="1:15">
      <c r="A145" s="5" t="s">
        <v>558</v>
      </c>
      <c r="B145" s="6"/>
      <c r="C145" s="7" t="s">
        <v>652</v>
      </c>
      <c r="D145" s="5"/>
      <c r="E145" s="5"/>
      <c r="F145" s="5"/>
      <c r="G145" s="5"/>
      <c r="H145" s="5"/>
      <c r="I145" s="5"/>
      <c r="J145" s="5"/>
      <c r="K145" s="5"/>
      <c r="L145" s="5"/>
      <c r="M145" s="5"/>
      <c r="N145" s="5"/>
      <c r="O145" s="5"/>
    </row>
    <row r="146" spans="1:15">
      <c r="A146" s="5" t="s">
        <v>560</v>
      </c>
      <c r="B146" s="6"/>
      <c r="C146" s="7" t="s">
        <v>561</v>
      </c>
      <c r="D146" s="5"/>
      <c r="E146" s="5"/>
      <c r="F146" s="5"/>
      <c r="G146" s="5"/>
      <c r="H146" s="5"/>
      <c r="I146" s="5" t="s">
        <v>562</v>
      </c>
      <c r="J146" s="5"/>
      <c r="K146" s="7" t="s">
        <v>563</v>
      </c>
      <c r="L146" s="5"/>
      <c r="M146" s="5"/>
      <c r="N146" s="5"/>
      <c r="O146" s="5"/>
    </row>
    <row r="147" spans="1:15">
      <c r="A147" s="5" t="s">
        <v>564</v>
      </c>
      <c r="B147" s="5"/>
      <c r="C147" s="5"/>
      <c r="D147" s="5"/>
      <c r="E147" s="5" t="s">
        <v>565</v>
      </c>
      <c r="F147" s="5"/>
      <c r="G147" s="5" t="s">
        <v>459</v>
      </c>
      <c r="H147" s="6"/>
      <c r="I147" s="5" t="s">
        <v>566</v>
      </c>
      <c r="J147" s="5"/>
      <c r="K147" s="5" t="s">
        <v>567</v>
      </c>
      <c r="L147" s="6"/>
      <c r="M147" s="5" t="s">
        <v>568</v>
      </c>
      <c r="N147" s="6"/>
      <c r="O147" s="6" t="s">
        <v>569</v>
      </c>
    </row>
    <row r="148" spans="1:15">
      <c r="A148" s="5"/>
      <c r="B148" s="5"/>
      <c r="C148" s="8" t="s">
        <v>570</v>
      </c>
      <c r="D148" s="8"/>
      <c r="E148" s="31">
        <v>500</v>
      </c>
      <c r="F148" s="31"/>
      <c r="G148" s="31">
        <v>500</v>
      </c>
      <c r="H148" s="31"/>
      <c r="I148" s="31">
        <v>500</v>
      </c>
      <c r="J148" s="31"/>
      <c r="K148" s="24">
        <v>10</v>
      </c>
      <c r="L148" s="35"/>
      <c r="M148" s="24">
        <v>1</v>
      </c>
      <c r="N148" s="35"/>
      <c r="O148" s="6">
        <v>10</v>
      </c>
    </row>
    <row r="149" spans="1:15">
      <c r="A149" s="5"/>
      <c r="B149" s="5"/>
      <c r="C149" s="5" t="s">
        <v>571</v>
      </c>
      <c r="D149" s="5"/>
      <c r="E149" s="31">
        <v>500</v>
      </c>
      <c r="F149" s="31"/>
      <c r="G149" s="31">
        <v>500</v>
      </c>
      <c r="H149" s="31"/>
      <c r="I149" s="31">
        <v>500</v>
      </c>
      <c r="J149" s="31"/>
      <c r="K149" s="24" t="s">
        <v>463</v>
      </c>
      <c r="L149" s="35"/>
      <c r="M149" s="24"/>
      <c r="N149" s="35"/>
      <c r="O149" s="6" t="s">
        <v>463</v>
      </c>
    </row>
    <row r="150" spans="1:15">
      <c r="A150" s="5"/>
      <c r="B150" s="5"/>
      <c r="C150" s="14" t="s">
        <v>572</v>
      </c>
      <c r="D150" s="14"/>
      <c r="E150" s="5"/>
      <c r="F150" s="5"/>
      <c r="G150" s="5"/>
      <c r="H150" s="5"/>
      <c r="I150" s="5"/>
      <c r="J150" s="5"/>
      <c r="K150" s="24" t="s">
        <v>463</v>
      </c>
      <c r="L150" s="35"/>
      <c r="M150" s="24"/>
      <c r="N150" s="35"/>
      <c r="O150" s="6" t="s">
        <v>463</v>
      </c>
    </row>
    <row r="151" spans="1:15">
      <c r="A151" s="5"/>
      <c r="B151" s="5"/>
      <c r="C151" s="5" t="s">
        <v>573</v>
      </c>
      <c r="D151" s="5"/>
      <c r="E151" s="5"/>
      <c r="F151" s="5"/>
      <c r="G151" s="5"/>
      <c r="H151" s="5"/>
      <c r="I151" s="5"/>
      <c r="J151" s="5"/>
      <c r="K151" s="24" t="s">
        <v>463</v>
      </c>
      <c r="L151" s="35"/>
      <c r="M151" s="24"/>
      <c r="N151" s="35"/>
      <c r="O151" s="6" t="s">
        <v>463</v>
      </c>
    </row>
    <row r="152" spans="1:15">
      <c r="A152" s="5" t="s">
        <v>574</v>
      </c>
      <c r="B152" s="5" t="s">
        <v>575</v>
      </c>
      <c r="C152" s="5"/>
      <c r="D152" s="5"/>
      <c r="E152" s="5"/>
      <c r="F152" s="5"/>
      <c r="G152" s="5"/>
      <c r="H152" s="5"/>
      <c r="I152" s="5" t="s">
        <v>576</v>
      </c>
      <c r="J152" s="5"/>
      <c r="K152" s="5"/>
      <c r="L152" s="5"/>
      <c r="M152" s="5"/>
      <c r="N152" s="5"/>
      <c r="O152" s="5"/>
    </row>
    <row r="153" spans="1:15">
      <c r="A153" s="5"/>
      <c r="B153" s="15" t="s">
        <v>653</v>
      </c>
      <c r="C153" s="16"/>
      <c r="D153" s="16"/>
      <c r="E153" s="16"/>
      <c r="F153" s="16"/>
      <c r="G153" s="16"/>
      <c r="H153" s="17"/>
      <c r="I153" s="15" t="s">
        <v>654</v>
      </c>
      <c r="J153" s="16"/>
      <c r="K153" s="16"/>
      <c r="L153" s="16"/>
      <c r="M153" s="16"/>
      <c r="N153" s="16"/>
      <c r="O153" s="17"/>
    </row>
    <row r="154" ht="43.2" spans="1:15">
      <c r="A154" s="5" t="s">
        <v>579</v>
      </c>
      <c r="B154" s="6" t="s">
        <v>580</v>
      </c>
      <c r="C154" s="6" t="s">
        <v>581</v>
      </c>
      <c r="D154" s="5" t="s">
        <v>582</v>
      </c>
      <c r="E154" s="5"/>
      <c r="F154" s="5"/>
      <c r="G154" s="5"/>
      <c r="H154" s="5" t="s">
        <v>583</v>
      </c>
      <c r="I154" s="5" t="s">
        <v>584</v>
      </c>
      <c r="J154" s="5" t="s">
        <v>567</v>
      </c>
      <c r="K154" s="6"/>
      <c r="L154" s="5" t="s">
        <v>569</v>
      </c>
      <c r="M154" s="6"/>
      <c r="N154" s="5" t="s">
        <v>585</v>
      </c>
      <c r="O154" s="6"/>
    </row>
    <row r="155" spans="1:15">
      <c r="A155" s="5"/>
      <c r="B155" s="5" t="s">
        <v>586</v>
      </c>
      <c r="C155" s="18" t="s">
        <v>587</v>
      </c>
      <c r="D155" s="19" t="s">
        <v>655</v>
      </c>
      <c r="E155" s="8"/>
      <c r="F155" s="8"/>
      <c r="G155" s="8"/>
      <c r="H155" s="6" t="s">
        <v>656</v>
      </c>
      <c r="I155" s="6" t="s">
        <v>11</v>
      </c>
      <c r="J155" s="24">
        <v>20</v>
      </c>
      <c r="K155" s="35"/>
      <c r="L155" s="24">
        <v>20</v>
      </c>
      <c r="M155" s="35"/>
      <c r="N155" s="36" t="s">
        <v>591</v>
      </c>
      <c r="O155" s="35"/>
    </row>
    <row r="156" spans="1:15">
      <c r="A156" s="5"/>
      <c r="B156" s="5"/>
      <c r="C156" s="21"/>
      <c r="D156" s="19" t="s">
        <v>603</v>
      </c>
      <c r="E156" s="8"/>
      <c r="F156" s="8"/>
      <c r="G156" s="8"/>
      <c r="H156" s="6"/>
      <c r="I156" s="6"/>
      <c r="J156" s="24"/>
      <c r="K156" s="35"/>
      <c r="L156" s="24"/>
      <c r="M156" s="35"/>
      <c r="N156" s="36"/>
      <c r="O156" s="35"/>
    </row>
    <row r="157" spans="1:15">
      <c r="A157" s="5"/>
      <c r="B157" s="5"/>
      <c r="C157" s="21"/>
      <c r="D157" s="8" t="s">
        <v>594</v>
      </c>
      <c r="E157" s="8"/>
      <c r="F157" s="8"/>
      <c r="G157" s="8"/>
      <c r="H157" s="6"/>
      <c r="I157" s="6"/>
      <c r="J157" s="24"/>
      <c r="K157" s="35"/>
      <c r="L157" s="24"/>
      <c r="M157" s="35"/>
      <c r="N157" s="36"/>
      <c r="O157" s="35"/>
    </row>
    <row r="158" spans="1:15">
      <c r="A158" s="5"/>
      <c r="B158" s="5"/>
      <c r="C158" s="18" t="s">
        <v>595</v>
      </c>
      <c r="D158" s="19" t="s">
        <v>657</v>
      </c>
      <c r="E158" s="8"/>
      <c r="F158" s="8"/>
      <c r="G158" s="8"/>
      <c r="H158" s="22" t="s">
        <v>658</v>
      </c>
      <c r="I158" s="22" t="s">
        <v>600</v>
      </c>
      <c r="J158" s="24">
        <v>15</v>
      </c>
      <c r="K158" s="35"/>
      <c r="L158" s="24">
        <v>15</v>
      </c>
      <c r="M158" s="35"/>
      <c r="N158" s="36" t="s">
        <v>591</v>
      </c>
      <c r="O158" s="35"/>
    </row>
    <row r="159" spans="1:15">
      <c r="A159" s="5"/>
      <c r="B159" s="5"/>
      <c r="C159" s="21"/>
      <c r="D159" s="19" t="s">
        <v>603</v>
      </c>
      <c r="E159" s="8"/>
      <c r="F159" s="8"/>
      <c r="G159" s="8"/>
      <c r="H159" s="22"/>
      <c r="I159" s="22"/>
      <c r="J159" s="24"/>
      <c r="K159" s="35"/>
      <c r="L159" s="24"/>
      <c r="M159" s="35"/>
      <c r="N159" s="36"/>
      <c r="O159" s="35"/>
    </row>
    <row r="160" spans="1:15">
      <c r="A160" s="5"/>
      <c r="B160" s="5"/>
      <c r="C160" s="21"/>
      <c r="D160" s="8" t="s">
        <v>594</v>
      </c>
      <c r="E160" s="8"/>
      <c r="F160" s="8"/>
      <c r="G160" s="8"/>
      <c r="H160" s="22"/>
      <c r="I160" s="22"/>
      <c r="J160" s="24"/>
      <c r="K160" s="35"/>
      <c r="L160" s="24"/>
      <c r="M160" s="35"/>
      <c r="N160" s="36"/>
      <c r="O160" s="35"/>
    </row>
    <row r="161" spans="1:15">
      <c r="A161" s="5"/>
      <c r="B161" s="5"/>
      <c r="C161" s="5" t="s">
        <v>601</v>
      </c>
      <c r="D161" s="8" t="s">
        <v>659</v>
      </c>
      <c r="E161" s="8"/>
      <c r="F161" s="8"/>
      <c r="G161" s="8"/>
      <c r="H161" s="22" t="s">
        <v>660</v>
      </c>
      <c r="I161" s="22" t="s">
        <v>661</v>
      </c>
      <c r="J161" s="24">
        <v>15</v>
      </c>
      <c r="K161" s="35"/>
      <c r="L161" s="24">
        <v>15</v>
      </c>
      <c r="M161" s="35"/>
      <c r="N161" s="36" t="s">
        <v>591</v>
      </c>
      <c r="O161" s="35"/>
    </row>
    <row r="162" spans="1:15">
      <c r="A162" s="5"/>
      <c r="B162" s="5"/>
      <c r="C162" s="5"/>
      <c r="D162" s="8" t="s">
        <v>603</v>
      </c>
      <c r="E162" s="8"/>
      <c r="F162" s="8"/>
      <c r="G162" s="8"/>
      <c r="H162" s="6"/>
      <c r="I162" s="6"/>
      <c r="J162" s="24"/>
      <c r="K162" s="35"/>
      <c r="L162" s="24"/>
      <c r="M162" s="35"/>
      <c r="N162" s="24"/>
      <c r="O162" s="35"/>
    </row>
    <row r="163" spans="1:15">
      <c r="A163" s="5"/>
      <c r="B163" s="5"/>
      <c r="C163" s="5"/>
      <c r="D163" s="8" t="s">
        <v>594</v>
      </c>
      <c r="E163" s="8"/>
      <c r="F163" s="8"/>
      <c r="G163" s="8"/>
      <c r="H163" s="6"/>
      <c r="I163" s="6"/>
      <c r="J163" s="24"/>
      <c r="K163" s="35"/>
      <c r="L163" s="24"/>
      <c r="M163" s="35"/>
      <c r="N163" s="24"/>
      <c r="O163" s="35"/>
    </row>
    <row r="164" spans="1:15">
      <c r="A164" s="5"/>
      <c r="B164" s="5"/>
      <c r="C164" s="5" t="s">
        <v>604</v>
      </c>
      <c r="D164" s="8" t="s">
        <v>602</v>
      </c>
      <c r="E164" s="8"/>
      <c r="F164" s="8"/>
      <c r="G164" s="8"/>
      <c r="H164" s="6"/>
      <c r="I164" s="6"/>
      <c r="J164" s="24"/>
      <c r="K164" s="35"/>
      <c r="L164" s="24"/>
      <c r="M164" s="35"/>
      <c r="N164" s="24"/>
      <c r="O164" s="35"/>
    </row>
    <row r="165" spans="1:15">
      <c r="A165" s="5"/>
      <c r="B165" s="5"/>
      <c r="C165" s="5"/>
      <c r="D165" s="8" t="s">
        <v>603</v>
      </c>
      <c r="E165" s="8"/>
      <c r="F165" s="8"/>
      <c r="G165" s="8"/>
      <c r="H165" s="6"/>
      <c r="I165" s="6"/>
      <c r="J165" s="24"/>
      <c r="K165" s="35"/>
      <c r="L165" s="24"/>
      <c r="M165" s="35"/>
      <c r="N165" s="24"/>
      <c r="O165" s="35"/>
    </row>
    <row r="166" spans="1:15">
      <c r="A166" s="5"/>
      <c r="B166" s="5"/>
      <c r="C166" s="5"/>
      <c r="D166" s="8" t="s">
        <v>594</v>
      </c>
      <c r="E166" s="8"/>
      <c r="F166" s="8"/>
      <c r="G166" s="8"/>
      <c r="H166" s="6"/>
      <c r="I166" s="6"/>
      <c r="J166" s="24"/>
      <c r="K166" s="35"/>
      <c r="L166" s="24"/>
      <c r="M166" s="35"/>
      <c r="N166" s="24"/>
      <c r="O166" s="35"/>
    </row>
    <row r="167" spans="1:15">
      <c r="A167" s="5"/>
      <c r="B167" s="5" t="s">
        <v>605</v>
      </c>
      <c r="C167" s="5" t="s">
        <v>606</v>
      </c>
      <c r="D167" s="19" t="s">
        <v>602</v>
      </c>
      <c r="E167" s="8"/>
      <c r="F167" s="8"/>
      <c r="G167" s="8"/>
      <c r="H167" s="22"/>
      <c r="I167" s="22"/>
      <c r="J167" s="24"/>
      <c r="K167" s="35"/>
      <c r="L167" s="24"/>
      <c r="M167" s="35"/>
      <c r="N167" s="36"/>
      <c r="O167" s="35"/>
    </row>
    <row r="168" spans="1:15">
      <c r="A168" s="5"/>
      <c r="B168" s="5"/>
      <c r="C168" s="5"/>
      <c r="D168" s="8" t="s">
        <v>603</v>
      </c>
      <c r="E168" s="8"/>
      <c r="F168" s="8"/>
      <c r="G168" s="8"/>
      <c r="H168" s="6"/>
      <c r="I168" s="6"/>
      <c r="J168" s="24"/>
      <c r="K168" s="35"/>
      <c r="L168" s="24"/>
      <c r="M168" s="35"/>
      <c r="N168" s="24"/>
      <c r="O168" s="35"/>
    </row>
    <row r="169" spans="1:15">
      <c r="A169" s="5"/>
      <c r="B169" s="5"/>
      <c r="C169" s="5"/>
      <c r="D169" s="8" t="s">
        <v>594</v>
      </c>
      <c r="E169" s="8"/>
      <c r="F169" s="8"/>
      <c r="G169" s="8"/>
      <c r="H169" s="6"/>
      <c r="I169" s="6"/>
      <c r="J169" s="24"/>
      <c r="K169" s="35"/>
      <c r="L169" s="24"/>
      <c r="M169" s="35"/>
      <c r="N169" s="24"/>
      <c r="O169" s="35"/>
    </row>
    <row r="170" spans="1:15">
      <c r="A170" s="5"/>
      <c r="B170" s="5"/>
      <c r="C170" s="5" t="s">
        <v>607</v>
      </c>
      <c r="D170" s="8" t="s">
        <v>662</v>
      </c>
      <c r="E170" s="8"/>
      <c r="F170" s="8"/>
      <c r="G170" s="8"/>
      <c r="H170" s="22" t="s">
        <v>663</v>
      </c>
      <c r="I170" s="22" t="s">
        <v>663</v>
      </c>
      <c r="J170" s="24">
        <v>30</v>
      </c>
      <c r="K170" s="35"/>
      <c r="L170" s="24">
        <v>30</v>
      </c>
      <c r="M170" s="35"/>
      <c r="N170" s="24" t="s">
        <v>591</v>
      </c>
      <c r="O170" s="35"/>
    </row>
    <row r="171" spans="1:15">
      <c r="A171" s="5"/>
      <c r="B171" s="5"/>
      <c r="C171" s="5"/>
      <c r="D171" s="8" t="s">
        <v>603</v>
      </c>
      <c r="E171" s="8"/>
      <c r="F171" s="8"/>
      <c r="G171" s="8"/>
      <c r="H171" s="6"/>
      <c r="I171" s="6"/>
      <c r="J171" s="24"/>
      <c r="K171" s="35"/>
      <c r="L171" s="24"/>
      <c r="M171" s="35"/>
      <c r="N171" s="24"/>
      <c r="O171" s="35"/>
    </row>
    <row r="172" spans="1:15">
      <c r="A172" s="5"/>
      <c r="B172" s="5"/>
      <c r="C172" s="5"/>
      <c r="D172" s="8" t="s">
        <v>594</v>
      </c>
      <c r="E172" s="8"/>
      <c r="F172" s="8"/>
      <c r="G172" s="8"/>
      <c r="H172" s="6"/>
      <c r="I172" s="6"/>
      <c r="J172" s="24"/>
      <c r="K172" s="35"/>
      <c r="L172" s="24"/>
      <c r="M172" s="35"/>
      <c r="N172" s="24"/>
      <c r="O172" s="35"/>
    </row>
    <row r="173" spans="1:15">
      <c r="A173" s="5"/>
      <c r="B173" s="5"/>
      <c r="C173" s="5" t="s">
        <v>611</v>
      </c>
      <c r="D173" s="8" t="s">
        <v>602</v>
      </c>
      <c r="E173" s="8"/>
      <c r="F173" s="8"/>
      <c r="G173" s="8"/>
      <c r="H173" s="6"/>
      <c r="I173" s="6"/>
      <c r="J173" s="24"/>
      <c r="K173" s="35"/>
      <c r="L173" s="24"/>
      <c r="M173" s="35"/>
      <c r="N173" s="24"/>
      <c r="O173" s="35"/>
    </row>
    <row r="174" spans="1:15">
      <c r="A174" s="5"/>
      <c r="B174" s="5"/>
      <c r="C174" s="5"/>
      <c r="D174" s="8" t="s">
        <v>603</v>
      </c>
      <c r="E174" s="8"/>
      <c r="F174" s="8"/>
      <c r="G174" s="8"/>
      <c r="H174" s="6"/>
      <c r="I174" s="6"/>
      <c r="J174" s="24"/>
      <c r="K174" s="35"/>
      <c r="L174" s="24"/>
      <c r="M174" s="35"/>
      <c r="N174" s="24"/>
      <c r="O174" s="35"/>
    </row>
    <row r="175" spans="1:15">
      <c r="A175" s="5"/>
      <c r="B175" s="5"/>
      <c r="C175" s="5"/>
      <c r="D175" s="8" t="s">
        <v>594</v>
      </c>
      <c r="E175" s="8"/>
      <c r="F175" s="8"/>
      <c r="G175" s="8"/>
      <c r="H175" s="6"/>
      <c r="I175" s="6"/>
      <c r="J175" s="24"/>
      <c r="K175" s="35"/>
      <c r="L175" s="24"/>
      <c r="M175" s="35"/>
      <c r="N175" s="24"/>
      <c r="O175" s="35"/>
    </row>
    <row r="176" spans="1:15">
      <c r="A176" s="5"/>
      <c r="B176" s="5"/>
      <c r="C176" s="5" t="s">
        <v>612</v>
      </c>
      <c r="D176" s="8" t="s">
        <v>602</v>
      </c>
      <c r="E176" s="8"/>
      <c r="F176" s="8"/>
      <c r="G176" s="8"/>
      <c r="H176" s="6"/>
      <c r="I176" s="6"/>
      <c r="J176" s="24"/>
      <c r="K176" s="35"/>
      <c r="L176" s="24"/>
      <c r="M176" s="35"/>
      <c r="N176" s="24"/>
      <c r="O176" s="35"/>
    </row>
    <row r="177" spans="1:15">
      <c r="A177" s="5"/>
      <c r="B177" s="5"/>
      <c r="C177" s="5"/>
      <c r="D177" s="8" t="s">
        <v>603</v>
      </c>
      <c r="E177" s="8"/>
      <c r="F177" s="8"/>
      <c r="G177" s="8"/>
      <c r="H177" s="6"/>
      <c r="I177" s="6"/>
      <c r="J177" s="24"/>
      <c r="K177" s="35"/>
      <c r="L177" s="24"/>
      <c r="M177" s="35"/>
      <c r="N177" s="24"/>
      <c r="O177" s="35"/>
    </row>
    <row r="178" spans="1:15">
      <c r="A178" s="5"/>
      <c r="B178" s="5"/>
      <c r="C178" s="5"/>
      <c r="D178" s="8" t="s">
        <v>594</v>
      </c>
      <c r="E178" s="8"/>
      <c r="F178" s="8"/>
      <c r="G178" s="8"/>
      <c r="H178" s="6"/>
      <c r="I178" s="6"/>
      <c r="J178" s="24"/>
      <c r="K178" s="35"/>
      <c r="L178" s="24"/>
      <c r="M178" s="35"/>
      <c r="N178" s="24"/>
      <c r="O178" s="35"/>
    </row>
    <row r="179" spans="1:15">
      <c r="A179" s="5"/>
      <c r="B179" s="5" t="s">
        <v>613</v>
      </c>
      <c r="C179" s="5" t="s">
        <v>614</v>
      </c>
      <c r="D179" s="19" t="s">
        <v>664</v>
      </c>
      <c r="E179" s="8"/>
      <c r="F179" s="8"/>
      <c r="G179" s="8"/>
      <c r="H179" s="22" t="s">
        <v>663</v>
      </c>
      <c r="I179" s="22" t="s">
        <v>663</v>
      </c>
      <c r="J179" s="24">
        <v>10</v>
      </c>
      <c r="K179" s="35"/>
      <c r="L179" s="24">
        <v>10</v>
      </c>
      <c r="M179" s="35"/>
      <c r="N179" s="36" t="s">
        <v>591</v>
      </c>
      <c r="O179" s="35"/>
    </row>
    <row r="180" spans="1:15">
      <c r="A180" s="5"/>
      <c r="B180" s="5"/>
      <c r="C180" s="5"/>
      <c r="D180" s="8" t="s">
        <v>603</v>
      </c>
      <c r="E180" s="8"/>
      <c r="F180" s="8"/>
      <c r="G180" s="8"/>
      <c r="H180" s="6"/>
      <c r="I180" s="6"/>
      <c r="J180" s="24"/>
      <c r="K180" s="35"/>
      <c r="L180" s="24"/>
      <c r="M180" s="35"/>
      <c r="N180" s="24"/>
      <c r="O180" s="35"/>
    </row>
    <row r="181" spans="1:15">
      <c r="A181" s="5"/>
      <c r="B181" s="5"/>
      <c r="C181" s="5"/>
      <c r="D181" s="8" t="s">
        <v>594</v>
      </c>
      <c r="E181" s="8"/>
      <c r="F181" s="8"/>
      <c r="G181" s="8"/>
      <c r="H181" s="6"/>
      <c r="I181" s="6"/>
      <c r="J181" s="24"/>
      <c r="K181" s="35"/>
      <c r="L181" s="24"/>
      <c r="M181" s="35"/>
      <c r="N181" s="24"/>
      <c r="O181" s="35"/>
    </row>
    <row r="182" spans="1:15">
      <c r="A182" s="5"/>
      <c r="B182" s="24" t="s">
        <v>617</v>
      </c>
      <c r="C182" s="25"/>
      <c r="D182" s="24"/>
      <c r="E182" s="26"/>
      <c r="F182" s="26"/>
      <c r="G182" s="26"/>
      <c r="H182" s="26"/>
      <c r="I182" s="26"/>
      <c r="J182" s="26"/>
      <c r="K182" s="26"/>
      <c r="L182" s="26"/>
      <c r="M182" s="26"/>
      <c r="N182" s="26"/>
      <c r="O182" s="35"/>
    </row>
    <row r="183" spans="1:15">
      <c r="A183" s="5"/>
      <c r="B183" s="24" t="s">
        <v>618</v>
      </c>
      <c r="C183" s="26"/>
      <c r="D183" s="26"/>
      <c r="E183" s="26"/>
      <c r="F183" s="26"/>
      <c r="G183" s="26"/>
      <c r="H183" s="26"/>
      <c r="I183" s="25"/>
      <c r="J183" s="24">
        <v>100</v>
      </c>
      <c r="K183" s="25"/>
      <c r="L183" s="24">
        <v>100</v>
      </c>
      <c r="M183" s="35"/>
      <c r="N183" s="36" t="s">
        <v>619</v>
      </c>
      <c r="O183" s="35"/>
    </row>
    <row r="184" spans="1:15">
      <c r="A184" s="27" t="s">
        <v>620</v>
      </c>
      <c r="B184" s="27"/>
      <c r="C184" s="27"/>
      <c r="D184" s="27"/>
      <c r="E184" s="27"/>
      <c r="F184" s="27"/>
      <c r="G184" s="27"/>
      <c r="H184" s="27"/>
      <c r="I184" s="27"/>
      <c r="J184" s="27"/>
      <c r="K184" s="27"/>
      <c r="L184" s="27"/>
      <c r="M184" s="27"/>
      <c r="N184" s="27"/>
      <c r="O184" s="39"/>
    </row>
    <row r="185" spans="1:15">
      <c r="A185" s="28"/>
      <c r="B185" s="27"/>
      <c r="C185" s="27"/>
      <c r="D185" s="27"/>
      <c r="E185" s="27"/>
      <c r="F185" s="27"/>
      <c r="G185" s="27"/>
      <c r="H185" s="27"/>
      <c r="I185" s="27"/>
      <c r="J185" s="27"/>
      <c r="K185" s="27"/>
      <c r="L185" s="27"/>
      <c r="M185" s="27"/>
      <c r="N185" s="27"/>
      <c r="O185" s="39"/>
    </row>
    <row r="186" spans="1:15">
      <c r="A186" s="28"/>
      <c r="B186" s="27"/>
      <c r="C186" s="27"/>
      <c r="D186" s="27"/>
      <c r="E186" s="27"/>
      <c r="F186" s="27"/>
      <c r="G186" s="27"/>
      <c r="H186" s="27"/>
      <c r="I186" s="27"/>
      <c r="J186" s="27"/>
      <c r="K186" s="27"/>
      <c r="L186" s="27"/>
      <c r="M186" s="27"/>
      <c r="N186" s="27"/>
      <c r="O186" s="39"/>
    </row>
    <row r="187" spans="1:15">
      <c r="A187" s="29"/>
      <c r="B187" s="30"/>
      <c r="C187" s="30"/>
      <c r="D187" s="30"/>
      <c r="E187" s="30"/>
      <c r="F187" s="30"/>
      <c r="G187" s="30"/>
      <c r="H187" s="30"/>
      <c r="I187" s="30"/>
      <c r="J187" s="30"/>
      <c r="K187" s="30"/>
      <c r="L187" s="30"/>
      <c r="M187" s="30"/>
      <c r="N187" s="30"/>
      <c r="O187" s="40"/>
    </row>
    <row r="191" ht="25.8" spans="1:15">
      <c r="A191" s="3" t="s">
        <v>621</v>
      </c>
      <c r="B191" s="4"/>
      <c r="C191" s="4"/>
      <c r="D191" s="4"/>
      <c r="E191" s="4"/>
      <c r="F191" s="4"/>
      <c r="G191" s="4"/>
      <c r="H191" s="4"/>
      <c r="I191" s="4"/>
      <c r="J191" s="4"/>
      <c r="K191" s="4"/>
      <c r="L191" s="4"/>
      <c r="M191" s="4"/>
      <c r="N191" s="4"/>
      <c r="O191" s="4"/>
    </row>
    <row r="192" spans="1:15">
      <c r="A192" s="5" t="s">
        <v>558</v>
      </c>
      <c r="B192" s="6"/>
      <c r="C192" s="7" t="s">
        <v>665</v>
      </c>
      <c r="D192" s="5"/>
      <c r="E192" s="5"/>
      <c r="F192" s="5"/>
      <c r="G192" s="5"/>
      <c r="H192" s="5"/>
      <c r="I192" s="5"/>
      <c r="J192" s="5"/>
      <c r="K192" s="5"/>
      <c r="L192" s="5"/>
      <c r="M192" s="5"/>
      <c r="N192" s="5"/>
      <c r="O192" s="5"/>
    </row>
    <row r="193" spans="1:15">
      <c r="A193" s="5" t="s">
        <v>560</v>
      </c>
      <c r="B193" s="6"/>
      <c r="C193" s="7" t="s">
        <v>561</v>
      </c>
      <c r="D193" s="5"/>
      <c r="E193" s="5"/>
      <c r="F193" s="5"/>
      <c r="G193" s="5"/>
      <c r="H193" s="5"/>
      <c r="I193" s="5" t="s">
        <v>562</v>
      </c>
      <c r="J193" s="5"/>
      <c r="K193" s="7" t="s">
        <v>563</v>
      </c>
      <c r="L193" s="5"/>
      <c r="M193" s="5"/>
      <c r="N193" s="5"/>
      <c r="O193" s="5"/>
    </row>
    <row r="194" spans="1:15">
      <c r="A194" s="5" t="s">
        <v>564</v>
      </c>
      <c r="B194" s="5"/>
      <c r="C194" s="5"/>
      <c r="D194" s="5"/>
      <c r="E194" s="5" t="s">
        <v>565</v>
      </c>
      <c r="F194" s="5"/>
      <c r="G194" s="5" t="s">
        <v>459</v>
      </c>
      <c r="H194" s="6"/>
      <c r="I194" s="5" t="s">
        <v>566</v>
      </c>
      <c r="J194" s="5"/>
      <c r="K194" s="5" t="s">
        <v>567</v>
      </c>
      <c r="L194" s="6"/>
      <c r="M194" s="5" t="s">
        <v>568</v>
      </c>
      <c r="N194" s="6"/>
      <c r="O194" s="6" t="s">
        <v>569</v>
      </c>
    </row>
    <row r="195" ht="15.6" spans="1:15">
      <c r="A195" s="5"/>
      <c r="B195" s="5"/>
      <c r="C195" s="8" t="s">
        <v>570</v>
      </c>
      <c r="D195" s="8"/>
      <c r="E195" s="31">
        <v>40</v>
      </c>
      <c r="F195" s="9">
        <v>400000</v>
      </c>
      <c r="G195" s="33">
        <v>40</v>
      </c>
      <c r="H195" s="34"/>
      <c r="I195" s="33">
        <v>40</v>
      </c>
      <c r="J195" s="34"/>
      <c r="K195" s="24">
        <v>10</v>
      </c>
      <c r="L195" s="35"/>
      <c r="M195" s="24">
        <v>1</v>
      </c>
      <c r="N195" s="35"/>
      <c r="O195" s="6">
        <v>10</v>
      </c>
    </row>
    <row r="196" ht="15.6" spans="1:15">
      <c r="A196" s="5"/>
      <c r="B196" s="5"/>
      <c r="C196" s="5" t="s">
        <v>571</v>
      </c>
      <c r="D196" s="5"/>
      <c r="E196" s="31">
        <v>40</v>
      </c>
      <c r="F196" s="9">
        <v>400000</v>
      </c>
      <c r="G196" s="33">
        <v>40</v>
      </c>
      <c r="H196" s="34"/>
      <c r="I196" s="33">
        <v>40</v>
      </c>
      <c r="J196" s="34"/>
      <c r="K196" s="24" t="s">
        <v>463</v>
      </c>
      <c r="L196" s="35"/>
      <c r="M196" s="24"/>
      <c r="N196" s="35"/>
      <c r="O196" s="6" t="s">
        <v>463</v>
      </c>
    </row>
    <row r="197" spans="1:15">
      <c r="A197" s="5"/>
      <c r="B197" s="5"/>
      <c r="C197" s="14" t="s">
        <v>572</v>
      </c>
      <c r="D197" s="14"/>
      <c r="E197" s="5"/>
      <c r="F197" s="5"/>
      <c r="G197" s="5"/>
      <c r="H197" s="5"/>
      <c r="I197" s="5"/>
      <c r="J197" s="5"/>
      <c r="K197" s="24" t="s">
        <v>463</v>
      </c>
      <c r="L197" s="35"/>
      <c r="M197" s="24"/>
      <c r="N197" s="35"/>
      <c r="O197" s="6" t="s">
        <v>463</v>
      </c>
    </row>
    <row r="198" spans="1:15">
      <c r="A198" s="5"/>
      <c r="B198" s="5"/>
      <c r="C198" s="5" t="s">
        <v>573</v>
      </c>
      <c r="D198" s="5"/>
      <c r="E198" s="5"/>
      <c r="F198" s="5"/>
      <c r="G198" s="5"/>
      <c r="H198" s="5"/>
      <c r="I198" s="5"/>
      <c r="J198" s="5"/>
      <c r="K198" s="24" t="s">
        <v>463</v>
      </c>
      <c r="L198" s="35"/>
      <c r="M198" s="24"/>
      <c r="N198" s="35"/>
      <c r="O198" s="6" t="s">
        <v>463</v>
      </c>
    </row>
    <row r="199" spans="1:15">
      <c r="A199" s="5" t="s">
        <v>574</v>
      </c>
      <c r="B199" s="5" t="s">
        <v>575</v>
      </c>
      <c r="C199" s="5"/>
      <c r="D199" s="5"/>
      <c r="E199" s="5"/>
      <c r="F199" s="5"/>
      <c r="G199" s="5"/>
      <c r="H199" s="5"/>
      <c r="I199" s="5" t="s">
        <v>576</v>
      </c>
      <c r="J199" s="5"/>
      <c r="K199" s="5"/>
      <c r="L199" s="5"/>
      <c r="M199" s="5"/>
      <c r="N199" s="5"/>
      <c r="O199" s="5"/>
    </row>
    <row r="200" spans="1:15">
      <c r="A200" s="5"/>
      <c r="B200" s="15" t="s">
        <v>666</v>
      </c>
      <c r="C200" s="16"/>
      <c r="D200" s="16"/>
      <c r="E200" s="16"/>
      <c r="F200" s="16"/>
      <c r="G200" s="16"/>
      <c r="H200" s="17"/>
      <c r="I200" s="15" t="s">
        <v>667</v>
      </c>
      <c r="J200" s="16"/>
      <c r="K200" s="16"/>
      <c r="L200" s="16"/>
      <c r="M200" s="16"/>
      <c r="N200" s="16"/>
      <c r="O200" s="17"/>
    </row>
    <row r="201" ht="43.2" spans="1:15">
      <c r="A201" s="5" t="s">
        <v>579</v>
      </c>
      <c r="B201" s="6" t="s">
        <v>580</v>
      </c>
      <c r="C201" s="6" t="s">
        <v>581</v>
      </c>
      <c r="D201" s="5" t="s">
        <v>582</v>
      </c>
      <c r="E201" s="5"/>
      <c r="F201" s="5"/>
      <c r="G201" s="5"/>
      <c r="H201" s="5" t="s">
        <v>583</v>
      </c>
      <c r="I201" s="5" t="s">
        <v>584</v>
      </c>
      <c r="J201" s="5" t="s">
        <v>567</v>
      </c>
      <c r="K201" s="6"/>
      <c r="L201" s="5" t="s">
        <v>569</v>
      </c>
      <c r="M201" s="6"/>
      <c r="N201" s="5" t="s">
        <v>585</v>
      </c>
      <c r="O201" s="6"/>
    </row>
    <row r="202" spans="1:15">
      <c r="A202" s="5"/>
      <c r="B202" s="5" t="s">
        <v>586</v>
      </c>
      <c r="C202" s="18" t="s">
        <v>587</v>
      </c>
      <c r="D202" s="19" t="s">
        <v>668</v>
      </c>
      <c r="E202" s="8"/>
      <c r="F202" s="8"/>
      <c r="G202" s="8"/>
      <c r="H202" s="22" t="s">
        <v>669</v>
      </c>
      <c r="I202" s="22" t="s">
        <v>670</v>
      </c>
      <c r="J202" s="24">
        <v>20</v>
      </c>
      <c r="K202" s="35"/>
      <c r="L202" s="24">
        <v>20</v>
      </c>
      <c r="M202" s="35"/>
      <c r="N202" s="36" t="s">
        <v>591</v>
      </c>
      <c r="O202" s="35"/>
    </row>
    <row r="203" spans="1:15">
      <c r="A203" s="5"/>
      <c r="B203" s="5"/>
      <c r="C203" s="21"/>
      <c r="D203" s="19" t="s">
        <v>603</v>
      </c>
      <c r="E203" s="8"/>
      <c r="F203" s="8"/>
      <c r="G203" s="8"/>
      <c r="H203" s="6"/>
      <c r="I203" s="6"/>
      <c r="J203" s="24"/>
      <c r="K203" s="35"/>
      <c r="L203" s="24"/>
      <c r="M203" s="35"/>
      <c r="N203" s="36"/>
      <c r="O203" s="35"/>
    </row>
    <row r="204" spans="1:15">
      <c r="A204" s="5"/>
      <c r="B204" s="5"/>
      <c r="C204" s="21"/>
      <c r="D204" s="8" t="s">
        <v>594</v>
      </c>
      <c r="E204" s="8"/>
      <c r="F204" s="8"/>
      <c r="G204" s="8"/>
      <c r="H204" s="6"/>
      <c r="I204" s="6"/>
      <c r="J204" s="24"/>
      <c r="K204" s="35"/>
      <c r="L204" s="24"/>
      <c r="M204" s="35"/>
      <c r="N204" s="36"/>
      <c r="O204" s="35"/>
    </row>
    <row r="205" spans="1:15">
      <c r="A205" s="5"/>
      <c r="B205" s="5"/>
      <c r="C205" s="18" t="s">
        <v>595</v>
      </c>
      <c r="D205" s="19" t="s">
        <v>671</v>
      </c>
      <c r="E205" s="8"/>
      <c r="F205" s="8"/>
      <c r="G205" s="8"/>
      <c r="H205" s="22" t="s">
        <v>672</v>
      </c>
      <c r="I205" s="22" t="s">
        <v>600</v>
      </c>
      <c r="J205" s="24">
        <v>15</v>
      </c>
      <c r="K205" s="35"/>
      <c r="L205" s="24">
        <v>15</v>
      </c>
      <c r="M205" s="35"/>
      <c r="N205" s="36" t="s">
        <v>591</v>
      </c>
      <c r="O205" s="35"/>
    </row>
    <row r="206" spans="1:15">
      <c r="A206" s="5"/>
      <c r="B206" s="5"/>
      <c r="C206" s="21"/>
      <c r="D206" s="19" t="s">
        <v>603</v>
      </c>
      <c r="E206" s="8"/>
      <c r="F206" s="8"/>
      <c r="G206" s="8"/>
      <c r="H206" s="22"/>
      <c r="I206" s="22"/>
      <c r="J206" s="24"/>
      <c r="K206" s="35"/>
      <c r="L206" s="24"/>
      <c r="M206" s="35"/>
      <c r="N206" s="36"/>
      <c r="O206" s="35"/>
    </row>
    <row r="207" spans="1:15">
      <c r="A207" s="5"/>
      <c r="B207" s="5"/>
      <c r="C207" s="21"/>
      <c r="D207" s="8" t="s">
        <v>594</v>
      </c>
      <c r="E207" s="8"/>
      <c r="F207" s="8"/>
      <c r="G207" s="8"/>
      <c r="H207" s="22"/>
      <c r="I207" s="22"/>
      <c r="J207" s="24"/>
      <c r="K207" s="35"/>
      <c r="L207" s="24"/>
      <c r="M207" s="35"/>
      <c r="N207" s="36"/>
      <c r="O207" s="35"/>
    </row>
    <row r="208" spans="1:15">
      <c r="A208" s="5"/>
      <c r="B208" s="5"/>
      <c r="C208" s="5" t="s">
        <v>601</v>
      </c>
      <c r="D208" s="8" t="s">
        <v>673</v>
      </c>
      <c r="E208" s="8"/>
      <c r="F208" s="8"/>
      <c r="G208" s="8"/>
      <c r="H208" s="22" t="s">
        <v>674</v>
      </c>
      <c r="I208" s="22" t="s">
        <v>600</v>
      </c>
      <c r="J208" s="24">
        <v>15</v>
      </c>
      <c r="K208" s="35"/>
      <c r="L208" s="24">
        <v>15</v>
      </c>
      <c r="M208" s="35"/>
      <c r="N208" s="36" t="s">
        <v>591</v>
      </c>
      <c r="O208" s="35"/>
    </row>
    <row r="209" spans="1:15">
      <c r="A209" s="5"/>
      <c r="B209" s="5"/>
      <c r="C209" s="5"/>
      <c r="D209" s="8" t="s">
        <v>603</v>
      </c>
      <c r="E209" s="8"/>
      <c r="F209" s="8"/>
      <c r="G209" s="8"/>
      <c r="H209" s="6"/>
      <c r="I209" s="6"/>
      <c r="J209" s="24"/>
      <c r="K209" s="35"/>
      <c r="L209" s="24"/>
      <c r="M209" s="35"/>
      <c r="N209" s="24"/>
      <c r="O209" s="35"/>
    </row>
    <row r="210" spans="1:15">
      <c r="A210" s="5"/>
      <c r="B210" s="5"/>
      <c r="C210" s="5"/>
      <c r="D210" s="8" t="s">
        <v>594</v>
      </c>
      <c r="E210" s="8"/>
      <c r="F210" s="8"/>
      <c r="G210" s="8"/>
      <c r="H210" s="6"/>
      <c r="I210" s="6"/>
      <c r="J210" s="24"/>
      <c r="K210" s="35"/>
      <c r="L210" s="24"/>
      <c r="M210" s="35"/>
      <c r="N210" s="24"/>
      <c r="O210" s="35"/>
    </row>
    <row r="211" spans="1:15">
      <c r="A211" s="5"/>
      <c r="B211" s="5"/>
      <c r="C211" s="5" t="s">
        <v>604</v>
      </c>
      <c r="D211" s="8" t="s">
        <v>602</v>
      </c>
      <c r="E211" s="8"/>
      <c r="F211" s="8"/>
      <c r="G211" s="8"/>
      <c r="H211" s="6"/>
      <c r="I211" s="6"/>
      <c r="J211" s="24"/>
      <c r="K211" s="35"/>
      <c r="L211" s="24"/>
      <c r="M211" s="35"/>
      <c r="N211" s="24"/>
      <c r="O211" s="35"/>
    </row>
    <row r="212" spans="1:15">
      <c r="A212" s="5"/>
      <c r="B212" s="5"/>
      <c r="C212" s="5"/>
      <c r="D212" s="8" t="s">
        <v>603</v>
      </c>
      <c r="E212" s="8"/>
      <c r="F212" s="8"/>
      <c r="G212" s="8"/>
      <c r="H212" s="6"/>
      <c r="I212" s="6"/>
      <c r="J212" s="24"/>
      <c r="K212" s="35"/>
      <c r="L212" s="24"/>
      <c r="M212" s="35"/>
      <c r="N212" s="24"/>
      <c r="O212" s="35"/>
    </row>
    <row r="213" spans="1:15">
      <c r="A213" s="5"/>
      <c r="B213" s="5"/>
      <c r="C213" s="5"/>
      <c r="D213" s="8" t="s">
        <v>594</v>
      </c>
      <c r="E213" s="8"/>
      <c r="F213" s="8"/>
      <c r="G213" s="8"/>
      <c r="H213" s="6"/>
      <c r="I213" s="6"/>
      <c r="J213" s="24"/>
      <c r="K213" s="35"/>
      <c r="L213" s="24"/>
      <c r="M213" s="35"/>
      <c r="N213" s="24"/>
      <c r="O213" s="35"/>
    </row>
    <row r="214" spans="1:15">
      <c r="A214" s="5"/>
      <c r="B214" s="5" t="s">
        <v>605</v>
      </c>
      <c r="C214" s="5" t="s">
        <v>606</v>
      </c>
      <c r="D214" s="19" t="s">
        <v>602</v>
      </c>
      <c r="E214" s="8"/>
      <c r="F214" s="8"/>
      <c r="G214" s="8"/>
      <c r="H214" s="22"/>
      <c r="I214" s="22"/>
      <c r="J214" s="24"/>
      <c r="K214" s="35"/>
      <c r="L214" s="24"/>
      <c r="M214" s="35"/>
      <c r="N214" s="36"/>
      <c r="O214" s="35"/>
    </row>
    <row r="215" spans="1:15">
      <c r="A215" s="5"/>
      <c r="B215" s="5"/>
      <c r="C215" s="5"/>
      <c r="D215" s="8" t="s">
        <v>603</v>
      </c>
      <c r="E215" s="8"/>
      <c r="F215" s="8"/>
      <c r="G215" s="8"/>
      <c r="H215" s="6"/>
      <c r="I215" s="6"/>
      <c r="J215" s="24"/>
      <c r="K215" s="35"/>
      <c r="L215" s="24"/>
      <c r="M215" s="35"/>
      <c r="N215" s="24"/>
      <c r="O215" s="35"/>
    </row>
    <row r="216" spans="1:15">
      <c r="A216" s="5"/>
      <c r="B216" s="5"/>
      <c r="C216" s="5"/>
      <c r="D216" s="8" t="s">
        <v>594</v>
      </c>
      <c r="E216" s="8"/>
      <c r="F216" s="8"/>
      <c r="G216" s="8"/>
      <c r="H216" s="6"/>
      <c r="I216" s="6"/>
      <c r="J216" s="24"/>
      <c r="K216" s="35"/>
      <c r="L216" s="24"/>
      <c r="M216" s="35"/>
      <c r="N216" s="24"/>
      <c r="O216" s="35"/>
    </row>
    <row r="217" spans="1:15">
      <c r="A217" s="5"/>
      <c r="B217" s="5"/>
      <c r="C217" s="5" t="s">
        <v>607</v>
      </c>
      <c r="D217" s="8" t="s">
        <v>675</v>
      </c>
      <c r="E217" s="8"/>
      <c r="F217" s="8"/>
      <c r="G217" s="8"/>
      <c r="H217" s="22" t="s">
        <v>676</v>
      </c>
      <c r="I217" s="22" t="s">
        <v>676</v>
      </c>
      <c r="J217" s="24">
        <v>15</v>
      </c>
      <c r="K217" s="35"/>
      <c r="L217" s="24">
        <v>13</v>
      </c>
      <c r="M217" s="35"/>
      <c r="N217" s="24" t="s">
        <v>591</v>
      </c>
      <c r="O217" s="35"/>
    </row>
    <row r="218" spans="1:15">
      <c r="A218" s="5"/>
      <c r="B218" s="5"/>
      <c r="C218" s="5"/>
      <c r="D218" s="8" t="s">
        <v>603</v>
      </c>
      <c r="E218" s="8"/>
      <c r="F218" s="8"/>
      <c r="G218" s="8"/>
      <c r="H218" s="6"/>
      <c r="I218" s="6"/>
      <c r="J218" s="24"/>
      <c r="K218" s="35"/>
      <c r="L218" s="24"/>
      <c r="M218" s="35"/>
      <c r="N218" s="24"/>
      <c r="O218" s="35"/>
    </row>
    <row r="219" spans="1:15">
      <c r="A219" s="5"/>
      <c r="B219" s="5"/>
      <c r="C219" s="5"/>
      <c r="D219" s="8" t="s">
        <v>594</v>
      </c>
      <c r="E219" s="8"/>
      <c r="F219" s="8"/>
      <c r="G219" s="8"/>
      <c r="H219" s="6"/>
      <c r="I219" s="6"/>
      <c r="J219" s="24"/>
      <c r="K219" s="35"/>
      <c r="L219" s="24"/>
      <c r="M219" s="35"/>
      <c r="N219" s="24"/>
      <c r="O219" s="35"/>
    </row>
    <row r="220" spans="1:15">
      <c r="A220" s="5"/>
      <c r="B220" s="5"/>
      <c r="C220" s="5" t="s">
        <v>611</v>
      </c>
      <c r="D220" s="8" t="s">
        <v>602</v>
      </c>
      <c r="E220" s="8"/>
      <c r="F220" s="8"/>
      <c r="G220" s="8"/>
      <c r="H220" s="6"/>
      <c r="I220" s="6"/>
      <c r="J220" s="24"/>
      <c r="K220" s="35"/>
      <c r="L220" s="24"/>
      <c r="M220" s="35"/>
      <c r="N220" s="24"/>
      <c r="O220" s="35"/>
    </row>
    <row r="221" spans="1:15">
      <c r="A221" s="5"/>
      <c r="B221" s="5"/>
      <c r="C221" s="5"/>
      <c r="D221" s="8" t="s">
        <v>603</v>
      </c>
      <c r="E221" s="8"/>
      <c r="F221" s="8"/>
      <c r="G221" s="8"/>
      <c r="H221" s="6"/>
      <c r="I221" s="6"/>
      <c r="J221" s="24"/>
      <c r="K221" s="35"/>
      <c r="L221" s="24"/>
      <c r="M221" s="35"/>
      <c r="N221" s="24"/>
      <c r="O221" s="35"/>
    </row>
    <row r="222" spans="1:15">
      <c r="A222" s="5"/>
      <c r="B222" s="5"/>
      <c r="C222" s="5"/>
      <c r="D222" s="8" t="s">
        <v>594</v>
      </c>
      <c r="E222" s="8"/>
      <c r="F222" s="8"/>
      <c r="G222" s="8"/>
      <c r="H222" s="6"/>
      <c r="I222" s="6"/>
      <c r="J222" s="24"/>
      <c r="K222" s="35"/>
      <c r="L222" s="24"/>
      <c r="M222" s="35"/>
      <c r="N222" s="24"/>
      <c r="O222" s="35"/>
    </row>
    <row r="223" spans="1:15">
      <c r="A223" s="5"/>
      <c r="B223" s="5"/>
      <c r="C223" s="5" t="s">
        <v>612</v>
      </c>
      <c r="D223" s="8" t="s">
        <v>677</v>
      </c>
      <c r="E223" s="8"/>
      <c r="F223" s="8"/>
      <c r="G223" s="8"/>
      <c r="H223" s="6" t="s">
        <v>678</v>
      </c>
      <c r="I223" s="6" t="s">
        <v>678</v>
      </c>
      <c r="J223" s="24">
        <v>15</v>
      </c>
      <c r="K223" s="35"/>
      <c r="L223" s="24">
        <v>15</v>
      </c>
      <c r="M223" s="35"/>
      <c r="N223" s="24" t="s">
        <v>591</v>
      </c>
      <c r="O223" s="35"/>
    </row>
    <row r="224" spans="1:15">
      <c r="A224" s="5"/>
      <c r="B224" s="5"/>
      <c r="C224" s="5"/>
      <c r="D224" s="8" t="s">
        <v>603</v>
      </c>
      <c r="E224" s="8"/>
      <c r="F224" s="8"/>
      <c r="G224" s="8"/>
      <c r="H224" s="6"/>
      <c r="I224" s="6"/>
      <c r="J224" s="24"/>
      <c r="K224" s="35"/>
      <c r="L224" s="24"/>
      <c r="M224" s="35"/>
      <c r="N224" s="24"/>
      <c r="O224" s="35"/>
    </row>
    <row r="225" spans="1:15">
      <c r="A225" s="5"/>
      <c r="B225" s="5"/>
      <c r="C225" s="5"/>
      <c r="D225" s="8" t="s">
        <v>594</v>
      </c>
      <c r="E225" s="8"/>
      <c r="F225" s="8"/>
      <c r="G225" s="8"/>
      <c r="H225" s="6"/>
      <c r="I225" s="6"/>
      <c r="J225" s="24"/>
      <c r="K225" s="35"/>
      <c r="L225" s="24"/>
      <c r="M225" s="35"/>
      <c r="N225" s="24"/>
      <c r="O225" s="35"/>
    </row>
    <row r="226" spans="1:15">
      <c r="A226" s="5"/>
      <c r="B226" s="5" t="s">
        <v>613</v>
      </c>
      <c r="C226" s="5" t="s">
        <v>614</v>
      </c>
      <c r="D226" s="19" t="s">
        <v>679</v>
      </c>
      <c r="E226" s="8"/>
      <c r="F226" s="8"/>
      <c r="G226" s="8"/>
      <c r="H226" s="22" t="s">
        <v>680</v>
      </c>
      <c r="I226" s="22" t="s">
        <v>680</v>
      </c>
      <c r="J226" s="24">
        <v>5</v>
      </c>
      <c r="K226" s="35"/>
      <c r="L226" s="24">
        <v>5</v>
      </c>
      <c r="M226" s="35"/>
      <c r="N226" s="36" t="s">
        <v>591</v>
      </c>
      <c r="O226" s="35"/>
    </row>
    <row r="227" ht="28.8" spans="1:15">
      <c r="A227" s="5"/>
      <c r="B227" s="5"/>
      <c r="C227" s="5"/>
      <c r="D227" s="8" t="s">
        <v>681</v>
      </c>
      <c r="E227" s="8"/>
      <c r="F227" s="8"/>
      <c r="G227" s="8"/>
      <c r="H227" s="6" t="s">
        <v>680</v>
      </c>
      <c r="I227" s="6" t="s">
        <v>680</v>
      </c>
      <c r="J227" s="24">
        <v>5</v>
      </c>
      <c r="K227" s="35"/>
      <c r="L227" s="24">
        <v>5</v>
      </c>
      <c r="M227" s="35"/>
      <c r="N227" s="36" t="s">
        <v>591</v>
      </c>
      <c r="O227" s="35"/>
    </row>
    <row r="228" spans="1:15">
      <c r="A228" s="5"/>
      <c r="B228" s="5"/>
      <c r="C228" s="5"/>
      <c r="D228" s="8" t="s">
        <v>594</v>
      </c>
      <c r="E228" s="8"/>
      <c r="F228" s="8"/>
      <c r="G228" s="8"/>
      <c r="H228" s="6"/>
      <c r="I228" s="6"/>
      <c r="J228" s="24"/>
      <c r="K228" s="35"/>
      <c r="L228" s="24"/>
      <c r="M228" s="35"/>
      <c r="N228" s="24"/>
      <c r="O228" s="35"/>
    </row>
    <row r="229" spans="1:15">
      <c r="A229" s="5"/>
      <c r="B229" s="24" t="s">
        <v>617</v>
      </c>
      <c r="C229" s="25"/>
      <c r="D229" s="24"/>
      <c r="E229" s="26"/>
      <c r="F229" s="26"/>
      <c r="G229" s="26"/>
      <c r="H229" s="26"/>
      <c r="I229" s="26"/>
      <c r="J229" s="26"/>
      <c r="K229" s="26"/>
      <c r="L229" s="26"/>
      <c r="M229" s="26"/>
      <c r="N229" s="26"/>
      <c r="O229" s="35"/>
    </row>
    <row r="230" spans="1:15">
      <c r="A230" s="5"/>
      <c r="B230" s="24" t="s">
        <v>618</v>
      </c>
      <c r="C230" s="26"/>
      <c r="D230" s="26"/>
      <c r="E230" s="26"/>
      <c r="F230" s="26"/>
      <c r="G230" s="26"/>
      <c r="H230" s="26"/>
      <c r="I230" s="25"/>
      <c r="J230" s="24">
        <v>100</v>
      </c>
      <c r="K230" s="25"/>
      <c r="L230" s="24">
        <v>98</v>
      </c>
      <c r="M230" s="35"/>
      <c r="N230" s="36" t="s">
        <v>619</v>
      </c>
      <c r="O230" s="35"/>
    </row>
    <row r="231" spans="1:15">
      <c r="A231" s="27" t="s">
        <v>620</v>
      </c>
      <c r="B231" s="27"/>
      <c r="C231" s="27"/>
      <c r="D231" s="27"/>
      <c r="E231" s="27"/>
      <c r="F231" s="27"/>
      <c r="G231" s="27"/>
      <c r="H231" s="27"/>
      <c r="I231" s="27"/>
      <c r="J231" s="27"/>
      <c r="K231" s="27"/>
      <c r="L231" s="27"/>
      <c r="M231" s="27"/>
      <c r="N231" s="27"/>
      <c r="O231" s="39"/>
    </row>
    <row r="232" spans="1:15">
      <c r="A232" s="28"/>
      <c r="B232" s="27"/>
      <c r="C232" s="27"/>
      <c r="D232" s="27"/>
      <c r="E232" s="27"/>
      <c r="F232" s="27"/>
      <c r="G232" s="27"/>
      <c r="H232" s="27"/>
      <c r="I232" s="27"/>
      <c r="J232" s="27"/>
      <c r="K232" s="27"/>
      <c r="L232" s="27"/>
      <c r="M232" s="27"/>
      <c r="N232" s="27"/>
      <c r="O232" s="39"/>
    </row>
    <row r="233" spans="1:15">
      <c r="A233" s="28"/>
      <c r="B233" s="27"/>
      <c r="C233" s="27"/>
      <c r="D233" s="27"/>
      <c r="E233" s="27"/>
      <c r="F233" s="27"/>
      <c r="G233" s="27"/>
      <c r="H233" s="27"/>
      <c r="I233" s="27"/>
      <c r="J233" s="27"/>
      <c r="K233" s="27"/>
      <c r="L233" s="27"/>
      <c r="M233" s="27"/>
      <c r="N233" s="27"/>
      <c r="O233" s="39"/>
    </row>
    <row r="234" spans="1:15">
      <c r="A234" s="29"/>
      <c r="B234" s="30"/>
      <c r="C234" s="30"/>
      <c r="D234" s="30"/>
      <c r="E234" s="30"/>
      <c r="F234" s="30"/>
      <c r="G234" s="30"/>
      <c r="H234" s="30"/>
      <c r="I234" s="30"/>
      <c r="J234" s="30"/>
      <c r="K234" s="30"/>
      <c r="L234" s="30"/>
      <c r="M234" s="30"/>
      <c r="N234" s="30"/>
      <c r="O234" s="40"/>
    </row>
    <row r="238" ht="25.8" spans="1:15">
      <c r="A238" s="3" t="s">
        <v>621</v>
      </c>
      <c r="B238" s="4"/>
      <c r="C238" s="4"/>
      <c r="D238" s="4"/>
      <c r="E238" s="4"/>
      <c r="F238" s="4"/>
      <c r="G238" s="4"/>
      <c r="H238" s="4"/>
      <c r="I238" s="4"/>
      <c r="J238" s="4"/>
      <c r="K238" s="4"/>
      <c r="L238" s="4"/>
      <c r="M238" s="4"/>
      <c r="N238" s="4"/>
      <c r="O238" s="4"/>
    </row>
    <row r="239" spans="1:15">
      <c r="A239" s="5" t="s">
        <v>558</v>
      </c>
      <c r="B239" s="6"/>
      <c r="C239" s="7" t="s">
        <v>682</v>
      </c>
      <c r="D239" s="5"/>
      <c r="E239" s="5"/>
      <c r="F239" s="5"/>
      <c r="G239" s="5"/>
      <c r="H239" s="5"/>
      <c r="I239" s="5"/>
      <c r="J239" s="5"/>
      <c r="K239" s="5"/>
      <c r="L239" s="5"/>
      <c r="M239" s="5"/>
      <c r="N239" s="5"/>
      <c r="O239" s="5"/>
    </row>
    <row r="240" spans="1:15">
      <c r="A240" s="5" t="s">
        <v>560</v>
      </c>
      <c r="B240" s="6"/>
      <c r="C240" s="7" t="s">
        <v>561</v>
      </c>
      <c r="D240" s="5"/>
      <c r="E240" s="5"/>
      <c r="F240" s="5"/>
      <c r="G240" s="5"/>
      <c r="H240" s="5"/>
      <c r="I240" s="5" t="s">
        <v>562</v>
      </c>
      <c r="J240" s="5"/>
      <c r="K240" s="7" t="s">
        <v>563</v>
      </c>
      <c r="L240" s="5"/>
      <c r="M240" s="5"/>
      <c r="N240" s="5"/>
      <c r="O240" s="5"/>
    </row>
    <row r="241" spans="1:15">
      <c r="A241" s="5" t="s">
        <v>564</v>
      </c>
      <c r="B241" s="5"/>
      <c r="C241" s="5"/>
      <c r="D241" s="5"/>
      <c r="E241" s="5" t="s">
        <v>565</v>
      </c>
      <c r="F241" s="5"/>
      <c r="G241" s="5" t="s">
        <v>459</v>
      </c>
      <c r="H241" s="6"/>
      <c r="I241" s="5" t="s">
        <v>566</v>
      </c>
      <c r="J241" s="5"/>
      <c r="K241" s="5" t="s">
        <v>567</v>
      </c>
      <c r="L241" s="6"/>
      <c r="M241" s="5" t="s">
        <v>568</v>
      </c>
      <c r="N241" s="6"/>
      <c r="O241" s="6" t="s">
        <v>569</v>
      </c>
    </row>
    <row r="242" ht="15.6" spans="1:15">
      <c r="A242" s="5"/>
      <c r="B242" s="5"/>
      <c r="C242" s="8" t="s">
        <v>570</v>
      </c>
      <c r="D242" s="8"/>
      <c r="E242" s="31">
        <v>19.23</v>
      </c>
      <c r="F242" s="9">
        <v>400000</v>
      </c>
      <c r="G242" s="33">
        <v>19.23</v>
      </c>
      <c r="H242" s="34"/>
      <c r="I242" s="33">
        <v>19.23</v>
      </c>
      <c r="J242" s="34"/>
      <c r="K242" s="24">
        <v>10</v>
      </c>
      <c r="L242" s="35"/>
      <c r="M242" s="24">
        <v>1</v>
      </c>
      <c r="N242" s="35"/>
      <c r="O242" s="6">
        <v>10</v>
      </c>
    </row>
    <row r="243" ht="15.6" spans="1:15">
      <c r="A243" s="5"/>
      <c r="B243" s="5"/>
      <c r="C243" s="5" t="s">
        <v>571</v>
      </c>
      <c r="D243" s="5"/>
      <c r="E243" s="31">
        <v>19.23</v>
      </c>
      <c r="F243" s="9">
        <v>400000</v>
      </c>
      <c r="G243" s="33">
        <v>19.23</v>
      </c>
      <c r="H243" s="34"/>
      <c r="I243" s="33">
        <v>19.23</v>
      </c>
      <c r="J243" s="34"/>
      <c r="K243" s="24" t="s">
        <v>463</v>
      </c>
      <c r="L243" s="35"/>
      <c r="M243" s="24"/>
      <c r="N243" s="35"/>
      <c r="O243" s="6" t="s">
        <v>463</v>
      </c>
    </row>
    <row r="244" spans="1:15">
      <c r="A244" s="5"/>
      <c r="B244" s="5"/>
      <c r="C244" s="14" t="s">
        <v>572</v>
      </c>
      <c r="D244" s="14"/>
      <c r="E244" s="5"/>
      <c r="F244" s="5"/>
      <c r="G244" s="5"/>
      <c r="H244" s="5"/>
      <c r="I244" s="5"/>
      <c r="J244" s="5"/>
      <c r="K244" s="24" t="s">
        <v>463</v>
      </c>
      <c r="L244" s="35"/>
      <c r="M244" s="24"/>
      <c r="N244" s="35"/>
      <c r="O244" s="6" t="s">
        <v>463</v>
      </c>
    </row>
    <row r="245" spans="1:15">
      <c r="A245" s="5"/>
      <c r="B245" s="5"/>
      <c r="C245" s="5" t="s">
        <v>573</v>
      </c>
      <c r="D245" s="5"/>
      <c r="E245" s="5"/>
      <c r="F245" s="5"/>
      <c r="G245" s="5"/>
      <c r="H245" s="5"/>
      <c r="I245" s="5"/>
      <c r="J245" s="5"/>
      <c r="K245" s="24" t="s">
        <v>463</v>
      </c>
      <c r="L245" s="35"/>
      <c r="M245" s="24"/>
      <c r="N245" s="35"/>
      <c r="O245" s="6" t="s">
        <v>463</v>
      </c>
    </row>
    <row r="246" spans="1:15">
      <c r="A246" s="5" t="s">
        <v>574</v>
      </c>
      <c r="B246" s="5" t="s">
        <v>575</v>
      </c>
      <c r="C246" s="5"/>
      <c r="D246" s="5"/>
      <c r="E246" s="5"/>
      <c r="F246" s="5"/>
      <c r="G246" s="5"/>
      <c r="H246" s="5"/>
      <c r="I246" s="5" t="s">
        <v>576</v>
      </c>
      <c r="J246" s="5"/>
      <c r="K246" s="5"/>
      <c r="L246" s="5"/>
      <c r="M246" s="5"/>
      <c r="N246" s="5"/>
      <c r="O246" s="5"/>
    </row>
    <row r="247" spans="1:15">
      <c r="A247" s="5"/>
      <c r="B247" s="15" t="s">
        <v>683</v>
      </c>
      <c r="C247" s="16"/>
      <c r="D247" s="16"/>
      <c r="E247" s="16"/>
      <c r="F247" s="16"/>
      <c r="G247" s="16"/>
      <c r="H247" s="17"/>
      <c r="I247" s="15" t="s">
        <v>684</v>
      </c>
      <c r="J247" s="16"/>
      <c r="K247" s="16"/>
      <c r="L247" s="16"/>
      <c r="M247" s="16"/>
      <c r="N247" s="16"/>
      <c r="O247" s="17"/>
    </row>
    <row r="248" ht="43.2" spans="1:15">
      <c r="A248" s="5" t="s">
        <v>579</v>
      </c>
      <c r="B248" s="6" t="s">
        <v>580</v>
      </c>
      <c r="C248" s="6" t="s">
        <v>581</v>
      </c>
      <c r="D248" s="5" t="s">
        <v>582</v>
      </c>
      <c r="E248" s="5"/>
      <c r="F248" s="5"/>
      <c r="G248" s="5"/>
      <c r="H248" s="5" t="s">
        <v>583</v>
      </c>
      <c r="I248" s="5" t="s">
        <v>584</v>
      </c>
      <c r="J248" s="5" t="s">
        <v>567</v>
      </c>
      <c r="K248" s="6"/>
      <c r="L248" s="5" t="s">
        <v>569</v>
      </c>
      <c r="M248" s="6"/>
      <c r="N248" s="5" t="s">
        <v>585</v>
      </c>
      <c r="O248" s="6"/>
    </row>
    <row r="249" spans="1:15">
      <c r="A249" s="5"/>
      <c r="B249" s="5" t="s">
        <v>586</v>
      </c>
      <c r="C249" s="18" t="s">
        <v>587</v>
      </c>
      <c r="D249" s="19" t="s">
        <v>602</v>
      </c>
      <c r="E249" s="8"/>
      <c r="F249" s="8"/>
      <c r="G249" s="8"/>
      <c r="H249" s="22"/>
      <c r="I249" s="22"/>
      <c r="J249" s="24"/>
      <c r="K249" s="35"/>
      <c r="L249" s="24"/>
      <c r="M249" s="35"/>
      <c r="N249" s="36"/>
      <c r="O249" s="35"/>
    </row>
    <row r="250" spans="1:15">
      <c r="A250" s="5"/>
      <c r="B250" s="5"/>
      <c r="C250" s="21"/>
      <c r="D250" s="19" t="s">
        <v>603</v>
      </c>
      <c r="E250" s="8"/>
      <c r="F250" s="8"/>
      <c r="G250" s="8"/>
      <c r="H250" s="6"/>
      <c r="I250" s="6"/>
      <c r="J250" s="24"/>
      <c r="K250" s="35"/>
      <c r="L250" s="24"/>
      <c r="M250" s="35"/>
      <c r="N250" s="36"/>
      <c r="O250" s="35"/>
    </row>
    <row r="251" spans="1:15">
      <c r="A251" s="5"/>
      <c r="B251" s="5"/>
      <c r="C251" s="21"/>
      <c r="D251" s="8" t="s">
        <v>594</v>
      </c>
      <c r="E251" s="8"/>
      <c r="F251" s="8"/>
      <c r="G251" s="8"/>
      <c r="H251" s="6"/>
      <c r="I251" s="6"/>
      <c r="J251" s="24"/>
      <c r="K251" s="35"/>
      <c r="L251" s="24"/>
      <c r="M251" s="35"/>
      <c r="N251" s="36"/>
      <c r="O251" s="35"/>
    </row>
    <row r="252" spans="1:15">
      <c r="A252" s="5"/>
      <c r="B252" s="5"/>
      <c r="C252" s="18" t="s">
        <v>595</v>
      </c>
      <c r="D252" s="19" t="s">
        <v>685</v>
      </c>
      <c r="E252" s="8"/>
      <c r="F252" s="8"/>
      <c r="G252" s="8"/>
      <c r="H252" s="22" t="s">
        <v>658</v>
      </c>
      <c r="I252" s="22" t="s">
        <v>658</v>
      </c>
      <c r="J252" s="24">
        <v>50</v>
      </c>
      <c r="K252" s="35"/>
      <c r="L252" s="24">
        <v>50</v>
      </c>
      <c r="M252" s="35"/>
      <c r="N252" s="36" t="s">
        <v>591</v>
      </c>
      <c r="O252" s="35"/>
    </row>
    <row r="253" spans="1:15">
      <c r="A253" s="5"/>
      <c r="B253" s="5"/>
      <c r="C253" s="21"/>
      <c r="D253" s="19" t="s">
        <v>603</v>
      </c>
      <c r="E253" s="8"/>
      <c r="F253" s="8"/>
      <c r="G253" s="8"/>
      <c r="H253" s="22"/>
      <c r="I253" s="22"/>
      <c r="J253" s="24"/>
      <c r="K253" s="35"/>
      <c r="L253" s="24"/>
      <c r="M253" s="35"/>
      <c r="N253" s="36"/>
      <c r="O253" s="35"/>
    </row>
    <row r="254" spans="1:15">
      <c r="A254" s="5"/>
      <c r="B254" s="5"/>
      <c r="C254" s="21"/>
      <c r="D254" s="8" t="s">
        <v>594</v>
      </c>
      <c r="E254" s="8"/>
      <c r="F254" s="8"/>
      <c r="G254" s="8"/>
      <c r="H254" s="22"/>
      <c r="I254" s="22"/>
      <c r="J254" s="24"/>
      <c r="K254" s="35"/>
      <c r="L254" s="24"/>
      <c r="M254" s="35"/>
      <c r="N254" s="36"/>
      <c r="O254" s="35"/>
    </row>
    <row r="255" spans="1:15">
      <c r="A255" s="5"/>
      <c r="B255" s="5"/>
      <c r="C255" s="5" t="s">
        <v>601</v>
      </c>
      <c r="D255" s="8" t="s">
        <v>602</v>
      </c>
      <c r="E255" s="8"/>
      <c r="F255" s="8"/>
      <c r="G255" s="8"/>
      <c r="H255" s="22"/>
      <c r="I255" s="22"/>
      <c r="J255" s="24"/>
      <c r="K255" s="35"/>
      <c r="L255" s="24"/>
      <c r="M255" s="35"/>
      <c r="N255" s="36"/>
      <c r="O255" s="35"/>
    </row>
    <row r="256" spans="1:15">
      <c r="A256" s="5"/>
      <c r="B256" s="5"/>
      <c r="C256" s="5"/>
      <c r="D256" s="8" t="s">
        <v>603</v>
      </c>
      <c r="E256" s="8"/>
      <c r="F256" s="8"/>
      <c r="G256" s="8"/>
      <c r="H256" s="6"/>
      <c r="I256" s="6"/>
      <c r="J256" s="24"/>
      <c r="K256" s="35"/>
      <c r="L256" s="24"/>
      <c r="M256" s="35"/>
      <c r="N256" s="24"/>
      <c r="O256" s="35"/>
    </row>
    <row r="257" spans="1:15">
      <c r="A257" s="5"/>
      <c r="B257" s="5"/>
      <c r="C257" s="5"/>
      <c r="D257" s="8" t="s">
        <v>594</v>
      </c>
      <c r="E257" s="8"/>
      <c r="F257" s="8"/>
      <c r="G257" s="8"/>
      <c r="H257" s="6"/>
      <c r="I257" s="6"/>
      <c r="J257" s="24"/>
      <c r="K257" s="35"/>
      <c r="L257" s="24"/>
      <c r="M257" s="35"/>
      <c r="N257" s="24"/>
      <c r="O257" s="35"/>
    </row>
    <row r="258" spans="1:15">
      <c r="A258" s="5"/>
      <c r="B258" s="5"/>
      <c r="C258" s="5" t="s">
        <v>604</v>
      </c>
      <c r="D258" s="8" t="s">
        <v>602</v>
      </c>
      <c r="E258" s="8"/>
      <c r="F258" s="8"/>
      <c r="G258" s="8"/>
      <c r="H258" s="6"/>
      <c r="I258" s="6"/>
      <c r="J258" s="24"/>
      <c r="K258" s="35"/>
      <c r="L258" s="24"/>
      <c r="M258" s="35"/>
      <c r="N258" s="24"/>
      <c r="O258" s="35"/>
    </row>
    <row r="259" spans="1:15">
      <c r="A259" s="5"/>
      <c r="B259" s="5"/>
      <c r="C259" s="5"/>
      <c r="D259" s="8" t="s">
        <v>603</v>
      </c>
      <c r="E259" s="8"/>
      <c r="F259" s="8"/>
      <c r="G259" s="8"/>
      <c r="H259" s="6"/>
      <c r="I259" s="6"/>
      <c r="J259" s="24"/>
      <c r="K259" s="35"/>
      <c r="L259" s="24"/>
      <c r="M259" s="35"/>
      <c r="N259" s="24"/>
      <c r="O259" s="35"/>
    </row>
    <row r="260" spans="1:15">
      <c r="A260" s="5"/>
      <c r="B260" s="5"/>
      <c r="C260" s="5"/>
      <c r="D260" s="8" t="s">
        <v>594</v>
      </c>
      <c r="E260" s="8"/>
      <c r="F260" s="8"/>
      <c r="G260" s="8"/>
      <c r="H260" s="6"/>
      <c r="I260" s="6"/>
      <c r="J260" s="24"/>
      <c r="K260" s="35"/>
      <c r="L260" s="24"/>
      <c r="M260" s="35"/>
      <c r="N260" s="24"/>
      <c r="O260" s="35"/>
    </row>
    <row r="261" spans="1:15">
      <c r="A261" s="5"/>
      <c r="B261" s="5" t="s">
        <v>605</v>
      </c>
      <c r="C261" s="5" t="s">
        <v>606</v>
      </c>
      <c r="D261" s="19" t="s">
        <v>602</v>
      </c>
      <c r="E261" s="8"/>
      <c r="F261" s="8"/>
      <c r="G261" s="8"/>
      <c r="H261" s="22"/>
      <c r="I261" s="22"/>
      <c r="J261" s="24"/>
      <c r="K261" s="35"/>
      <c r="L261" s="24"/>
      <c r="M261" s="35"/>
      <c r="N261" s="36"/>
      <c r="O261" s="35"/>
    </row>
    <row r="262" spans="1:15">
      <c r="A262" s="5"/>
      <c r="B262" s="5"/>
      <c r="C262" s="5"/>
      <c r="D262" s="8" t="s">
        <v>603</v>
      </c>
      <c r="E262" s="8"/>
      <c r="F262" s="8"/>
      <c r="G262" s="8"/>
      <c r="H262" s="6"/>
      <c r="I262" s="6"/>
      <c r="J262" s="24"/>
      <c r="K262" s="35"/>
      <c r="L262" s="24"/>
      <c r="M262" s="35"/>
      <c r="N262" s="24"/>
      <c r="O262" s="35"/>
    </row>
    <row r="263" spans="1:15">
      <c r="A263" s="5"/>
      <c r="B263" s="5"/>
      <c r="C263" s="5"/>
      <c r="D263" s="8" t="s">
        <v>594</v>
      </c>
      <c r="E263" s="8"/>
      <c r="F263" s="8"/>
      <c r="G263" s="8"/>
      <c r="H263" s="6"/>
      <c r="I263" s="6"/>
      <c r="J263" s="24"/>
      <c r="K263" s="35"/>
      <c r="L263" s="24"/>
      <c r="M263" s="35"/>
      <c r="N263" s="24"/>
      <c r="O263" s="35"/>
    </row>
    <row r="264" spans="1:15">
      <c r="A264" s="5"/>
      <c r="B264" s="5"/>
      <c r="C264" s="5" t="s">
        <v>607</v>
      </c>
      <c r="D264" s="8" t="s">
        <v>686</v>
      </c>
      <c r="E264" s="8"/>
      <c r="F264" s="8"/>
      <c r="G264" s="8"/>
      <c r="H264" s="22" t="s">
        <v>609</v>
      </c>
      <c r="I264" s="22" t="s">
        <v>687</v>
      </c>
      <c r="J264" s="24">
        <v>30</v>
      </c>
      <c r="K264" s="35"/>
      <c r="L264" s="24">
        <v>30</v>
      </c>
      <c r="M264" s="35"/>
      <c r="N264" s="24" t="s">
        <v>591</v>
      </c>
      <c r="O264" s="35"/>
    </row>
    <row r="265" spans="1:15">
      <c r="A265" s="5"/>
      <c r="B265" s="5"/>
      <c r="C265" s="5"/>
      <c r="D265" s="8" t="s">
        <v>603</v>
      </c>
      <c r="E265" s="8"/>
      <c r="F265" s="8"/>
      <c r="G265" s="8"/>
      <c r="H265" s="6"/>
      <c r="I265" s="6"/>
      <c r="J265" s="24"/>
      <c r="K265" s="35"/>
      <c r="L265" s="24"/>
      <c r="M265" s="35"/>
      <c r="N265" s="24"/>
      <c r="O265" s="35"/>
    </row>
    <row r="266" spans="1:15">
      <c r="A266" s="5"/>
      <c r="B266" s="5"/>
      <c r="C266" s="5"/>
      <c r="D266" s="8" t="s">
        <v>594</v>
      </c>
      <c r="E266" s="8"/>
      <c r="F266" s="8"/>
      <c r="G266" s="8"/>
      <c r="H266" s="6"/>
      <c r="I266" s="6"/>
      <c r="J266" s="24"/>
      <c r="K266" s="35"/>
      <c r="L266" s="24"/>
      <c r="M266" s="35"/>
      <c r="N266" s="24"/>
      <c r="O266" s="35"/>
    </row>
    <row r="267" spans="1:15">
      <c r="A267" s="5"/>
      <c r="B267" s="5"/>
      <c r="C267" s="5" t="s">
        <v>611</v>
      </c>
      <c r="D267" s="8" t="s">
        <v>602</v>
      </c>
      <c r="E267" s="8"/>
      <c r="F267" s="8"/>
      <c r="G267" s="8"/>
      <c r="H267" s="6"/>
      <c r="I267" s="6"/>
      <c r="J267" s="24"/>
      <c r="K267" s="35"/>
      <c r="L267" s="24"/>
      <c r="M267" s="35"/>
      <c r="N267" s="24"/>
      <c r="O267" s="35"/>
    </row>
    <row r="268" spans="1:15">
      <c r="A268" s="5"/>
      <c r="B268" s="5"/>
      <c r="C268" s="5"/>
      <c r="D268" s="8" t="s">
        <v>603</v>
      </c>
      <c r="E268" s="8"/>
      <c r="F268" s="8"/>
      <c r="G268" s="8"/>
      <c r="H268" s="6"/>
      <c r="I268" s="6"/>
      <c r="J268" s="24"/>
      <c r="K268" s="35"/>
      <c r="L268" s="24"/>
      <c r="M268" s="35"/>
      <c r="N268" s="24"/>
      <c r="O268" s="35"/>
    </row>
    <row r="269" spans="1:15">
      <c r="A269" s="5"/>
      <c r="B269" s="5"/>
      <c r="C269" s="5"/>
      <c r="D269" s="8" t="s">
        <v>594</v>
      </c>
      <c r="E269" s="8"/>
      <c r="F269" s="8"/>
      <c r="G269" s="8"/>
      <c r="H269" s="6"/>
      <c r="I269" s="6"/>
      <c r="J269" s="24"/>
      <c r="K269" s="35"/>
      <c r="L269" s="24"/>
      <c r="M269" s="35"/>
      <c r="N269" s="24"/>
      <c r="O269" s="35"/>
    </row>
    <row r="270" spans="1:15">
      <c r="A270" s="5"/>
      <c r="B270" s="5"/>
      <c r="C270" s="5" t="s">
        <v>612</v>
      </c>
      <c r="D270" s="8" t="s">
        <v>602</v>
      </c>
      <c r="E270" s="8"/>
      <c r="F270" s="8"/>
      <c r="G270" s="8"/>
      <c r="H270" s="6"/>
      <c r="I270" s="6"/>
      <c r="J270" s="24"/>
      <c r="K270" s="35"/>
      <c r="L270" s="24"/>
      <c r="M270" s="35"/>
      <c r="N270" s="24"/>
      <c r="O270" s="35"/>
    </row>
    <row r="271" spans="1:15">
      <c r="A271" s="5"/>
      <c r="B271" s="5"/>
      <c r="C271" s="5"/>
      <c r="D271" s="8" t="s">
        <v>603</v>
      </c>
      <c r="E271" s="8"/>
      <c r="F271" s="8"/>
      <c r="G271" s="8"/>
      <c r="H271" s="6"/>
      <c r="I271" s="6"/>
      <c r="J271" s="24"/>
      <c r="K271" s="35"/>
      <c r="L271" s="24"/>
      <c r="M271" s="35"/>
      <c r="N271" s="24"/>
      <c r="O271" s="35"/>
    </row>
    <row r="272" spans="1:15">
      <c r="A272" s="5"/>
      <c r="B272" s="5"/>
      <c r="C272" s="5"/>
      <c r="D272" s="8" t="s">
        <v>594</v>
      </c>
      <c r="E272" s="8"/>
      <c r="F272" s="8"/>
      <c r="G272" s="8"/>
      <c r="H272" s="6"/>
      <c r="I272" s="6"/>
      <c r="J272" s="24"/>
      <c r="K272" s="35"/>
      <c r="L272" s="24"/>
      <c r="M272" s="35"/>
      <c r="N272" s="24"/>
      <c r="O272" s="35"/>
    </row>
    <row r="273" spans="1:15">
      <c r="A273" s="5"/>
      <c r="B273" s="5" t="s">
        <v>613</v>
      </c>
      <c r="C273" s="5" t="s">
        <v>614</v>
      </c>
      <c r="D273" s="19" t="s">
        <v>688</v>
      </c>
      <c r="E273" s="8"/>
      <c r="F273" s="8"/>
      <c r="G273" s="8"/>
      <c r="H273" s="22" t="s">
        <v>663</v>
      </c>
      <c r="I273" s="22" t="s">
        <v>672</v>
      </c>
      <c r="J273" s="24">
        <v>10</v>
      </c>
      <c r="K273" s="35"/>
      <c r="L273" s="24">
        <v>10</v>
      </c>
      <c r="M273" s="35"/>
      <c r="N273" s="36" t="s">
        <v>591</v>
      </c>
      <c r="O273" s="35"/>
    </row>
    <row r="274" spans="1:15">
      <c r="A274" s="5"/>
      <c r="B274" s="5"/>
      <c r="C274" s="5"/>
      <c r="D274" s="8" t="s">
        <v>603</v>
      </c>
      <c r="E274" s="8"/>
      <c r="F274" s="8"/>
      <c r="G274" s="8"/>
      <c r="H274" s="6"/>
      <c r="I274" s="6"/>
      <c r="J274" s="24"/>
      <c r="K274" s="35"/>
      <c r="L274" s="24"/>
      <c r="M274" s="35"/>
      <c r="N274" s="36"/>
      <c r="O274" s="35"/>
    </row>
    <row r="275" spans="1:15">
      <c r="A275" s="5"/>
      <c r="B275" s="5"/>
      <c r="C275" s="5"/>
      <c r="D275" s="8" t="s">
        <v>594</v>
      </c>
      <c r="E275" s="8"/>
      <c r="F275" s="8"/>
      <c r="G275" s="8"/>
      <c r="H275" s="6"/>
      <c r="I275" s="6"/>
      <c r="J275" s="24"/>
      <c r="K275" s="35"/>
      <c r="L275" s="24"/>
      <c r="M275" s="35"/>
      <c r="N275" s="24"/>
      <c r="O275" s="35"/>
    </row>
    <row r="276" spans="1:15">
      <c r="A276" s="5"/>
      <c r="B276" s="24" t="s">
        <v>617</v>
      </c>
      <c r="C276" s="25"/>
      <c r="D276" s="24"/>
      <c r="E276" s="26"/>
      <c r="F276" s="26"/>
      <c r="G276" s="26"/>
      <c r="H276" s="26"/>
      <c r="I276" s="26"/>
      <c r="J276" s="26"/>
      <c r="K276" s="26"/>
      <c r="L276" s="26"/>
      <c r="M276" s="26"/>
      <c r="N276" s="26"/>
      <c r="O276" s="35"/>
    </row>
    <row r="277" spans="1:15">
      <c r="A277" s="5"/>
      <c r="B277" s="24" t="s">
        <v>618</v>
      </c>
      <c r="C277" s="26"/>
      <c r="D277" s="26"/>
      <c r="E277" s="26"/>
      <c r="F277" s="26"/>
      <c r="G277" s="26"/>
      <c r="H277" s="26"/>
      <c r="I277" s="25"/>
      <c r="J277" s="24">
        <v>100</v>
      </c>
      <c r="K277" s="25"/>
      <c r="L277" s="24">
        <v>100</v>
      </c>
      <c r="M277" s="35"/>
      <c r="N277" s="36" t="s">
        <v>619</v>
      </c>
      <c r="O277" s="35"/>
    </row>
    <row r="278" spans="1:15">
      <c r="A278" s="27" t="s">
        <v>620</v>
      </c>
      <c r="B278" s="27"/>
      <c r="C278" s="27"/>
      <c r="D278" s="27"/>
      <c r="E278" s="27"/>
      <c r="F278" s="27"/>
      <c r="G278" s="27"/>
      <c r="H278" s="27"/>
      <c r="I278" s="27"/>
      <c r="J278" s="27"/>
      <c r="K278" s="27"/>
      <c r="L278" s="27"/>
      <c r="M278" s="27"/>
      <c r="N278" s="27"/>
      <c r="O278" s="39"/>
    </row>
    <row r="279" spans="1:15">
      <c r="A279" s="28"/>
      <c r="B279" s="27"/>
      <c r="C279" s="27"/>
      <c r="D279" s="27"/>
      <c r="E279" s="27"/>
      <c r="F279" s="27"/>
      <c r="G279" s="27"/>
      <c r="H279" s="27"/>
      <c r="I279" s="27"/>
      <c r="J279" s="27"/>
      <c r="K279" s="27"/>
      <c r="L279" s="27"/>
      <c r="M279" s="27"/>
      <c r="N279" s="27"/>
      <c r="O279" s="39"/>
    </row>
    <row r="280" spans="1:15">
      <c r="A280" s="28"/>
      <c r="B280" s="27"/>
      <c r="C280" s="27"/>
      <c r="D280" s="27"/>
      <c r="E280" s="27"/>
      <c r="F280" s="27"/>
      <c r="G280" s="27"/>
      <c r="H280" s="27"/>
      <c r="I280" s="27"/>
      <c r="J280" s="27"/>
      <c r="K280" s="27"/>
      <c r="L280" s="27"/>
      <c r="M280" s="27"/>
      <c r="N280" s="27"/>
      <c r="O280" s="39"/>
    </row>
    <row r="281" spans="1:15">
      <c r="A281" s="29"/>
      <c r="B281" s="30"/>
      <c r="C281" s="30"/>
      <c r="D281" s="30"/>
      <c r="E281" s="30"/>
      <c r="F281" s="30"/>
      <c r="G281" s="30"/>
      <c r="H281" s="30"/>
      <c r="I281" s="30"/>
      <c r="J281" s="30"/>
      <c r="K281" s="30"/>
      <c r="L281" s="30"/>
      <c r="M281" s="30"/>
      <c r="N281" s="30"/>
      <c r="O281" s="40"/>
    </row>
    <row r="285" ht="25.8" spans="1:15">
      <c r="A285" s="3" t="s">
        <v>621</v>
      </c>
      <c r="B285" s="4"/>
      <c r="C285" s="4"/>
      <c r="D285" s="4"/>
      <c r="E285" s="4"/>
      <c r="F285" s="4"/>
      <c r="G285" s="4"/>
      <c r="H285" s="4"/>
      <c r="I285" s="4"/>
      <c r="J285" s="4"/>
      <c r="K285" s="4"/>
      <c r="L285" s="4"/>
      <c r="M285" s="4"/>
      <c r="N285" s="4"/>
      <c r="O285" s="4"/>
    </row>
    <row r="286" spans="1:15">
      <c r="A286" s="5" t="s">
        <v>558</v>
      </c>
      <c r="B286" s="6"/>
      <c r="C286" s="7" t="s">
        <v>689</v>
      </c>
      <c r="D286" s="5"/>
      <c r="E286" s="5"/>
      <c r="F286" s="5"/>
      <c r="G286" s="5"/>
      <c r="H286" s="5"/>
      <c r="I286" s="5"/>
      <c r="J286" s="5"/>
      <c r="K286" s="5"/>
      <c r="L286" s="5"/>
      <c r="M286" s="5"/>
      <c r="N286" s="5"/>
      <c r="O286" s="5"/>
    </row>
    <row r="287" spans="1:15">
      <c r="A287" s="5" t="s">
        <v>560</v>
      </c>
      <c r="B287" s="6"/>
      <c r="C287" s="7" t="s">
        <v>561</v>
      </c>
      <c r="D287" s="5"/>
      <c r="E287" s="5"/>
      <c r="F287" s="5"/>
      <c r="G287" s="5"/>
      <c r="H287" s="5"/>
      <c r="I287" s="5" t="s">
        <v>562</v>
      </c>
      <c r="J287" s="5"/>
      <c r="K287" s="7" t="s">
        <v>563</v>
      </c>
      <c r="L287" s="5"/>
      <c r="M287" s="5"/>
      <c r="N287" s="5"/>
      <c r="O287" s="5"/>
    </row>
    <row r="288" spans="1:15">
      <c r="A288" s="5" t="s">
        <v>564</v>
      </c>
      <c r="B288" s="5"/>
      <c r="C288" s="5"/>
      <c r="D288" s="5"/>
      <c r="E288" s="5" t="s">
        <v>565</v>
      </c>
      <c r="F288" s="5"/>
      <c r="G288" s="5" t="s">
        <v>459</v>
      </c>
      <c r="H288" s="6"/>
      <c r="I288" s="5" t="s">
        <v>566</v>
      </c>
      <c r="J288" s="5"/>
      <c r="K288" s="5" t="s">
        <v>567</v>
      </c>
      <c r="L288" s="6"/>
      <c r="M288" s="5" t="s">
        <v>568</v>
      </c>
      <c r="N288" s="6"/>
      <c r="O288" s="6" t="s">
        <v>569</v>
      </c>
    </row>
    <row r="289" ht="15.6" spans="1:15">
      <c r="A289" s="5"/>
      <c r="B289" s="5"/>
      <c r="C289" s="8" t="s">
        <v>570</v>
      </c>
      <c r="D289" s="8"/>
      <c r="E289" s="9">
        <v>144.49</v>
      </c>
      <c r="F289" s="9">
        <v>1444888</v>
      </c>
      <c r="G289" s="33">
        <v>144.49</v>
      </c>
      <c r="H289" s="34"/>
      <c r="I289" s="33">
        <v>144.49</v>
      </c>
      <c r="J289" s="34"/>
      <c r="K289" s="24">
        <v>10</v>
      </c>
      <c r="L289" s="35"/>
      <c r="M289" s="24">
        <v>1</v>
      </c>
      <c r="N289" s="35"/>
      <c r="O289" s="6">
        <v>10</v>
      </c>
    </row>
    <row r="290" ht="15.6" spans="1:15">
      <c r="A290" s="5"/>
      <c r="B290" s="5"/>
      <c r="C290" s="5" t="s">
        <v>571</v>
      </c>
      <c r="D290" s="5"/>
      <c r="E290" s="9">
        <v>144.49</v>
      </c>
      <c r="F290" s="9">
        <v>400000</v>
      </c>
      <c r="G290" s="33">
        <v>144.49</v>
      </c>
      <c r="H290" s="34"/>
      <c r="I290" s="33">
        <v>144.49</v>
      </c>
      <c r="J290" s="34"/>
      <c r="K290" s="24" t="s">
        <v>463</v>
      </c>
      <c r="L290" s="35"/>
      <c r="M290" s="24"/>
      <c r="N290" s="35"/>
      <c r="O290" s="6" t="s">
        <v>463</v>
      </c>
    </row>
    <row r="291" spans="1:15">
      <c r="A291" s="5"/>
      <c r="B291" s="5"/>
      <c r="C291" s="14" t="s">
        <v>572</v>
      </c>
      <c r="D291" s="14"/>
      <c r="E291" s="5"/>
      <c r="F291" s="5"/>
      <c r="G291" s="5"/>
      <c r="H291" s="5"/>
      <c r="I291" s="5"/>
      <c r="J291" s="5"/>
      <c r="K291" s="24" t="s">
        <v>463</v>
      </c>
      <c r="L291" s="35"/>
      <c r="M291" s="24"/>
      <c r="N291" s="35"/>
      <c r="O291" s="6" t="s">
        <v>463</v>
      </c>
    </row>
    <row r="292" spans="1:15">
      <c r="A292" s="5"/>
      <c r="B292" s="5"/>
      <c r="C292" s="5" t="s">
        <v>573</v>
      </c>
      <c r="D292" s="5"/>
      <c r="E292" s="5"/>
      <c r="F292" s="5"/>
      <c r="G292" s="5"/>
      <c r="H292" s="5"/>
      <c r="I292" s="5"/>
      <c r="J292" s="5"/>
      <c r="K292" s="24" t="s">
        <v>463</v>
      </c>
      <c r="L292" s="35"/>
      <c r="M292" s="24"/>
      <c r="N292" s="35"/>
      <c r="O292" s="6" t="s">
        <v>463</v>
      </c>
    </row>
    <row r="293" spans="1:15">
      <c r="A293" s="5" t="s">
        <v>574</v>
      </c>
      <c r="B293" s="5" t="s">
        <v>575</v>
      </c>
      <c r="C293" s="5"/>
      <c r="D293" s="5"/>
      <c r="E293" s="5"/>
      <c r="F293" s="5"/>
      <c r="G293" s="5"/>
      <c r="H293" s="5"/>
      <c r="I293" s="5" t="s">
        <v>576</v>
      </c>
      <c r="J293" s="5"/>
      <c r="K293" s="5"/>
      <c r="L293" s="5"/>
      <c r="M293" s="5"/>
      <c r="N293" s="5"/>
      <c r="O293" s="5"/>
    </row>
    <row r="294" spans="1:15">
      <c r="A294" s="5"/>
      <c r="B294" s="15" t="s">
        <v>690</v>
      </c>
      <c r="C294" s="16"/>
      <c r="D294" s="16"/>
      <c r="E294" s="16"/>
      <c r="F294" s="16"/>
      <c r="G294" s="16"/>
      <c r="H294" s="17"/>
      <c r="I294" s="15" t="s">
        <v>691</v>
      </c>
      <c r="J294" s="16"/>
      <c r="K294" s="16"/>
      <c r="L294" s="16"/>
      <c r="M294" s="16"/>
      <c r="N294" s="16"/>
      <c r="O294" s="17"/>
    </row>
    <row r="295" ht="28.8" spans="1:15">
      <c r="A295" s="5" t="s">
        <v>579</v>
      </c>
      <c r="B295" s="6" t="s">
        <v>580</v>
      </c>
      <c r="C295" s="6" t="s">
        <v>581</v>
      </c>
      <c r="D295" s="5" t="s">
        <v>582</v>
      </c>
      <c r="E295" s="5"/>
      <c r="F295" s="5"/>
      <c r="G295" s="5"/>
      <c r="H295" s="5" t="s">
        <v>583</v>
      </c>
      <c r="I295" s="5" t="s">
        <v>584</v>
      </c>
      <c r="J295" s="5" t="s">
        <v>567</v>
      </c>
      <c r="K295" s="6"/>
      <c r="L295" s="5" t="s">
        <v>569</v>
      </c>
      <c r="M295" s="6"/>
      <c r="N295" s="5" t="s">
        <v>585</v>
      </c>
      <c r="O295" s="6"/>
    </row>
    <row r="296" spans="1:15">
      <c r="A296" s="5"/>
      <c r="B296" s="5" t="s">
        <v>586</v>
      </c>
      <c r="C296" s="18" t="s">
        <v>587</v>
      </c>
      <c r="D296" s="19" t="s">
        <v>602</v>
      </c>
      <c r="E296" s="8"/>
      <c r="F296" s="8"/>
      <c r="G296" s="8"/>
      <c r="H296" s="22"/>
      <c r="I296" s="22"/>
      <c r="J296" s="24"/>
      <c r="K296" s="35"/>
      <c r="L296" s="24"/>
      <c r="M296" s="35"/>
      <c r="N296" s="36"/>
      <c r="O296" s="35"/>
    </row>
    <row r="297" spans="1:15">
      <c r="A297" s="5"/>
      <c r="B297" s="5"/>
      <c r="C297" s="21"/>
      <c r="D297" s="19" t="s">
        <v>603</v>
      </c>
      <c r="E297" s="8"/>
      <c r="F297" s="8"/>
      <c r="G297" s="8"/>
      <c r="H297" s="6"/>
      <c r="I297" s="6"/>
      <c r="J297" s="24"/>
      <c r="K297" s="35"/>
      <c r="L297" s="24"/>
      <c r="M297" s="35"/>
      <c r="N297" s="36"/>
      <c r="O297" s="35"/>
    </row>
    <row r="298" spans="1:15">
      <c r="A298" s="5"/>
      <c r="B298" s="5"/>
      <c r="C298" s="21"/>
      <c r="D298" s="8" t="s">
        <v>594</v>
      </c>
      <c r="E298" s="8"/>
      <c r="F298" s="8"/>
      <c r="G298" s="8"/>
      <c r="H298" s="6"/>
      <c r="I298" s="6"/>
      <c r="J298" s="24"/>
      <c r="K298" s="35"/>
      <c r="L298" s="24"/>
      <c r="M298" s="35"/>
      <c r="N298" s="36"/>
      <c r="O298" s="35"/>
    </row>
    <row r="299" spans="1:15">
      <c r="A299" s="5"/>
      <c r="B299" s="5"/>
      <c r="C299" s="18" t="s">
        <v>595</v>
      </c>
      <c r="D299" s="19" t="s">
        <v>685</v>
      </c>
      <c r="E299" s="8"/>
      <c r="F299" s="8"/>
      <c r="G299" s="8"/>
      <c r="H299" s="22" t="s">
        <v>658</v>
      </c>
      <c r="I299" s="22" t="s">
        <v>658</v>
      </c>
      <c r="J299" s="24">
        <v>50</v>
      </c>
      <c r="K299" s="35"/>
      <c r="L299" s="24">
        <v>50</v>
      </c>
      <c r="M299" s="35"/>
      <c r="N299" s="36" t="s">
        <v>591</v>
      </c>
      <c r="O299" s="35"/>
    </row>
    <row r="300" spans="1:15">
      <c r="A300" s="5"/>
      <c r="B300" s="5"/>
      <c r="C300" s="21"/>
      <c r="D300" s="19" t="s">
        <v>603</v>
      </c>
      <c r="E300" s="8"/>
      <c r="F300" s="8"/>
      <c r="G300" s="8"/>
      <c r="H300" s="22"/>
      <c r="I300" s="22"/>
      <c r="J300" s="24"/>
      <c r="K300" s="35"/>
      <c r="L300" s="24"/>
      <c r="M300" s="35"/>
      <c r="N300" s="36"/>
      <c r="O300" s="35"/>
    </row>
    <row r="301" spans="1:15">
      <c r="A301" s="5"/>
      <c r="B301" s="5"/>
      <c r="C301" s="21"/>
      <c r="D301" s="8" t="s">
        <v>594</v>
      </c>
      <c r="E301" s="8"/>
      <c r="F301" s="8"/>
      <c r="G301" s="8"/>
      <c r="H301" s="22"/>
      <c r="I301" s="22"/>
      <c r="J301" s="24"/>
      <c r="K301" s="35"/>
      <c r="L301" s="24"/>
      <c r="M301" s="35"/>
      <c r="N301" s="36"/>
      <c r="O301" s="35"/>
    </row>
    <row r="302" spans="1:15">
      <c r="A302" s="5"/>
      <c r="B302" s="5"/>
      <c r="C302" s="5" t="s">
        <v>601</v>
      </c>
      <c r="D302" s="8" t="s">
        <v>602</v>
      </c>
      <c r="E302" s="8"/>
      <c r="F302" s="8"/>
      <c r="G302" s="8"/>
      <c r="H302" s="22"/>
      <c r="I302" s="22"/>
      <c r="J302" s="24"/>
      <c r="K302" s="35"/>
      <c r="L302" s="24"/>
      <c r="M302" s="35"/>
      <c r="N302" s="36"/>
      <c r="O302" s="35"/>
    </row>
    <row r="303" spans="1:15">
      <c r="A303" s="5"/>
      <c r="B303" s="5"/>
      <c r="C303" s="5"/>
      <c r="D303" s="8" t="s">
        <v>603</v>
      </c>
      <c r="E303" s="8"/>
      <c r="F303" s="8"/>
      <c r="G303" s="8"/>
      <c r="H303" s="6"/>
      <c r="I303" s="6"/>
      <c r="J303" s="24"/>
      <c r="K303" s="35"/>
      <c r="L303" s="24"/>
      <c r="M303" s="35"/>
      <c r="N303" s="24"/>
      <c r="O303" s="35"/>
    </row>
    <row r="304" spans="1:15">
      <c r="A304" s="5"/>
      <c r="B304" s="5"/>
      <c r="C304" s="5"/>
      <c r="D304" s="8" t="s">
        <v>594</v>
      </c>
      <c r="E304" s="8"/>
      <c r="F304" s="8"/>
      <c r="G304" s="8"/>
      <c r="H304" s="6"/>
      <c r="I304" s="6"/>
      <c r="J304" s="24"/>
      <c r="K304" s="35"/>
      <c r="L304" s="24"/>
      <c r="M304" s="35"/>
      <c r="N304" s="24"/>
      <c r="O304" s="35"/>
    </row>
    <row r="305" spans="1:15">
      <c r="A305" s="5"/>
      <c r="B305" s="5"/>
      <c r="C305" s="5" t="s">
        <v>604</v>
      </c>
      <c r="D305" s="8" t="s">
        <v>602</v>
      </c>
      <c r="E305" s="8"/>
      <c r="F305" s="8"/>
      <c r="G305" s="8"/>
      <c r="H305" s="6"/>
      <c r="I305" s="6"/>
      <c r="J305" s="24"/>
      <c r="K305" s="35"/>
      <c r="L305" s="24"/>
      <c r="M305" s="35"/>
      <c r="N305" s="24"/>
      <c r="O305" s="35"/>
    </row>
    <row r="306" spans="1:15">
      <c r="A306" s="5"/>
      <c r="B306" s="5"/>
      <c r="C306" s="5"/>
      <c r="D306" s="8" t="s">
        <v>603</v>
      </c>
      <c r="E306" s="8"/>
      <c r="F306" s="8"/>
      <c r="G306" s="8"/>
      <c r="H306" s="6"/>
      <c r="I306" s="6"/>
      <c r="J306" s="24"/>
      <c r="K306" s="35"/>
      <c r="L306" s="24"/>
      <c r="M306" s="35"/>
      <c r="N306" s="24"/>
      <c r="O306" s="35"/>
    </row>
    <row r="307" spans="1:15">
      <c r="A307" s="5"/>
      <c r="B307" s="5"/>
      <c r="C307" s="5"/>
      <c r="D307" s="8" t="s">
        <v>594</v>
      </c>
      <c r="E307" s="8"/>
      <c r="F307" s="8"/>
      <c r="G307" s="8"/>
      <c r="H307" s="6"/>
      <c r="I307" s="6"/>
      <c r="J307" s="24"/>
      <c r="K307" s="35"/>
      <c r="L307" s="24"/>
      <c r="M307" s="35"/>
      <c r="N307" s="24"/>
      <c r="O307" s="35"/>
    </row>
    <row r="308" spans="1:15">
      <c r="A308" s="5"/>
      <c r="B308" s="5" t="s">
        <v>605</v>
      </c>
      <c r="C308" s="5" t="s">
        <v>606</v>
      </c>
      <c r="D308" s="19" t="s">
        <v>602</v>
      </c>
      <c r="E308" s="8"/>
      <c r="F308" s="8"/>
      <c r="G308" s="8"/>
      <c r="H308" s="22"/>
      <c r="I308" s="22"/>
      <c r="J308" s="24"/>
      <c r="K308" s="35"/>
      <c r="L308" s="24"/>
      <c r="M308" s="35"/>
      <c r="N308" s="36"/>
      <c r="O308" s="35"/>
    </row>
    <row r="309" spans="1:15">
      <c r="A309" s="5"/>
      <c r="B309" s="5"/>
      <c r="C309" s="5"/>
      <c r="D309" s="8" t="s">
        <v>603</v>
      </c>
      <c r="E309" s="8"/>
      <c r="F309" s="8"/>
      <c r="G309" s="8"/>
      <c r="H309" s="6"/>
      <c r="I309" s="6"/>
      <c r="J309" s="24"/>
      <c r="K309" s="35"/>
      <c r="L309" s="24"/>
      <c r="M309" s="35"/>
      <c r="N309" s="24"/>
      <c r="O309" s="35"/>
    </row>
    <row r="310" spans="1:15">
      <c r="A310" s="5"/>
      <c r="B310" s="5"/>
      <c r="C310" s="5"/>
      <c r="D310" s="8" t="s">
        <v>594</v>
      </c>
      <c r="E310" s="8"/>
      <c r="F310" s="8"/>
      <c r="G310" s="8"/>
      <c r="H310" s="6"/>
      <c r="I310" s="6"/>
      <c r="J310" s="24"/>
      <c r="K310" s="35"/>
      <c r="L310" s="24"/>
      <c r="M310" s="35"/>
      <c r="N310" s="24"/>
      <c r="O310" s="35"/>
    </row>
    <row r="311" spans="1:15">
      <c r="A311" s="5"/>
      <c r="B311" s="5"/>
      <c r="C311" s="5" t="s">
        <v>607</v>
      </c>
      <c r="D311" s="8" t="s">
        <v>686</v>
      </c>
      <c r="E311" s="8"/>
      <c r="F311" s="8"/>
      <c r="G311" s="8"/>
      <c r="H311" s="22" t="s">
        <v>609</v>
      </c>
      <c r="I311" s="22" t="s">
        <v>687</v>
      </c>
      <c r="J311" s="24">
        <v>30</v>
      </c>
      <c r="K311" s="35"/>
      <c r="L311" s="24">
        <v>30</v>
      </c>
      <c r="M311" s="35"/>
      <c r="N311" s="24" t="s">
        <v>591</v>
      </c>
      <c r="O311" s="35"/>
    </row>
    <row r="312" spans="1:15">
      <c r="A312" s="5"/>
      <c r="B312" s="5"/>
      <c r="C312" s="5"/>
      <c r="D312" s="8" t="s">
        <v>603</v>
      </c>
      <c r="E312" s="8"/>
      <c r="F312" s="8"/>
      <c r="G312" s="8"/>
      <c r="H312" s="6"/>
      <c r="I312" s="6"/>
      <c r="J312" s="24"/>
      <c r="K312" s="35"/>
      <c r="L312" s="24"/>
      <c r="M312" s="35"/>
      <c r="N312" s="24"/>
      <c r="O312" s="35"/>
    </row>
    <row r="313" spans="1:15">
      <c r="A313" s="5"/>
      <c r="B313" s="5"/>
      <c r="C313" s="5"/>
      <c r="D313" s="8" t="s">
        <v>594</v>
      </c>
      <c r="E313" s="8"/>
      <c r="F313" s="8"/>
      <c r="G313" s="8"/>
      <c r="H313" s="6"/>
      <c r="I313" s="6"/>
      <c r="J313" s="24"/>
      <c r="K313" s="35"/>
      <c r="L313" s="24"/>
      <c r="M313" s="35"/>
      <c r="N313" s="24"/>
      <c r="O313" s="35"/>
    </row>
    <row r="314" spans="1:15">
      <c r="A314" s="5"/>
      <c r="B314" s="5"/>
      <c r="C314" s="5" t="s">
        <v>611</v>
      </c>
      <c r="D314" s="8" t="s">
        <v>602</v>
      </c>
      <c r="E314" s="8"/>
      <c r="F314" s="8"/>
      <c r="G314" s="8"/>
      <c r="H314" s="6"/>
      <c r="I314" s="6"/>
      <c r="J314" s="24"/>
      <c r="K314" s="35"/>
      <c r="L314" s="24"/>
      <c r="M314" s="35"/>
      <c r="N314" s="24"/>
      <c r="O314" s="35"/>
    </row>
    <row r="315" spans="1:15">
      <c r="A315" s="5"/>
      <c r="B315" s="5"/>
      <c r="C315" s="5"/>
      <c r="D315" s="8" t="s">
        <v>603</v>
      </c>
      <c r="E315" s="8"/>
      <c r="F315" s="8"/>
      <c r="G315" s="8"/>
      <c r="H315" s="6"/>
      <c r="I315" s="6"/>
      <c r="J315" s="24"/>
      <c r="K315" s="35"/>
      <c r="L315" s="24"/>
      <c r="M315" s="35"/>
      <c r="N315" s="24"/>
      <c r="O315" s="35"/>
    </row>
    <row r="316" spans="1:15">
      <c r="A316" s="5"/>
      <c r="B316" s="5"/>
      <c r="C316" s="5"/>
      <c r="D316" s="8" t="s">
        <v>594</v>
      </c>
      <c r="E316" s="8"/>
      <c r="F316" s="8"/>
      <c r="G316" s="8"/>
      <c r="H316" s="6"/>
      <c r="I316" s="6"/>
      <c r="J316" s="24"/>
      <c r="K316" s="35"/>
      <c r="L316" s="24"/>
      <c r="M316" s="35"/>
      <c r="N316" s="24"/>
      <c r="O316" s="35"/>
    </row>
    <row r="317" spans="1:15">
      <c r="A317" s="5"/>
      <c r="B317" s="5"/>
      <c r="C317" s="5" t="s">
        <v>612</v>
      </c>
      <c r="D317" s="8" t="s">
        <v>602</v>
      </c>
      <c r="E317" s="8"/>
      <c r="F317" s="8"/>
      <c r="G317" s="8"/>
      <c r="H317" s="6"/>
      <c r="I317" s="6"/>
      <c r="J317" s="24"/>
      <c r="K317" s="35"/>
      <c r="L317" s="24"/>
      <c r="M317" s="35"/>
      <c r="N317" s="24"/>
      <c r="O317" s="35"/>
    </row>
    <row r="318" spans="1:15">
      <c r="A318" s="5"/>
      <c r="B318" s="5"/>
      <c r="C318" s="5"/>
      <c r="D318" s="8" t="s">
        <v>603</v>
      </c>
      <c r="E318" s="8"/>
      <c r="F318" s="8"/>
      <c r="G318" s="8"/>
      <c r="H318" s="6"/>
      <c r="I318" s="6"/>
      <c r="J318" s="24"/>
      <c r="K318" s="35"/>
      <c r="L318" s="24"/>
      <c r="M318" s="35"/>
      <c r="N318" s="24"/>
      <c r="O318" s="35"/>
    </row>
    <row r="319" spans="1:15">
      <c r="A319" s="5"/>
      <c r="B319" s="5"/>
      <c r="C319" s="5"/>
      <c r="D319" s="8" t="s">
        <v>594</v>
      </c>
      <c r="E319" s="8"/>
      <c r="F319" s="8"/>
      <c r="G319" s="8"/>
      <c r="H319" s="6"/>
      <c r="I319" s="6"/>
      <c r="J319" s="24"/>
      <c r="K319" s="35"/>
      <c r="L319" s="24"/>
      <c r="M319" s="35"/>
      <c r="N319" s="24"/>
      <c r="O319" s="35"/>
    </row>
    <row r="320" spans="1:15">
      <c r="A320" s="5"/>
      <c r="B320" s="5" t="s">
        <v>613</v>
      </c>
      <c r="C320" s="5" t="s">
        <v>614</v>
      </c>
      <c r="D320" s="19" t="s">
        <v>688</v>
      </c>
      <c r="E320" s="8"/>
      <c r="F320" s="8"/>
      <c r="G320" s="8"/>
      <c r="H320" s="22" t="s">
        <v>663</v>
      </c>
      <c r="I320" s="22" t="s">
        <v>672</v>
      </c>
      <c r="J320" s="24">
        <v>10</v>
      </c>
      <c r="K320" s="35"/>
      <c r="L320" s="24">
        <v>10</v>
      </c>
      <c r="M320" s="35"/>
      <c r="N320" s="36" t="s">
        <v>591</v>
      </c>
      <c r="O320" s="35"/>
    </row>
    <row r="321" spans="1:15">
      <c r="A321" s="5"/>
      <c r="B321" s="5"/>
      <c r="C321" s="5"/>
      <c r="D321" s="8" t="s">
        <v>603</v>
      </c>
      <c r="E321" s="8"/>
      <c r="F321" s="8"/>
      <c r="G321" s="8"/>
      <c r="H321" s="6"/>
      <c r="I321" s="6"/>
      <c r="J321" s="24"/>
      <c r="K321" s="35"/>
      <c r="L321" s="24"/>
      <c r="M321" s="35"/>
      <c r="N321" s="36"/>
      <c r="O321" s="35"/>
    </row>
    <row r="322" spans="1:15">
      <c r="A322" s="5"/>
      <c r="B322" s="5"/>
      <c r="C322" s="5"/>
      <c r="D322" s="8" t="s">
        <v>594</v>
      </c>
      <c r="E322" s="8"/>
      <c r="F322" s="8"/>
      <c r="G322" s="8"/>
      <c r="H322" s="6"/>
      <c r="I322" s="6"/>
      <c r="J322" s="24"/>
      <c r="K322" s="35"/>
      <c r="L322" s="24"/>
      <c r="M322" s="35"/>
      <c r="N322" s="24"/>
      <c r="O322" s="35"/>
    </row>
    <row r="323" spans="1:15">
      <c r="A323" s="5"/>
      <c r="B323" s="24" t="s">
        <v>617</v>
      </c>
      <c r="C323" s="25"/>
      <c r="D323" s="24"/>
      <c r="E323" s="26"/>
      <c r="F323" s="26"/>
      <c r="G323" s="26"/>
      <c r="H323" s="26"/>
      <c r="I323" s="26"/>
      <c r="J323" s="26"/>
      <c r="K323" s="26"/>
      <c r="L323" s="26"/>
      <c r="M323" s="26"/>
      <c r="N323" s="26"/>
      <c r="O323" s="35"/>
    </row>
    <row r="324" spans="1:15">
      <c r="A324" s="5"/>
      <c r="B324" s="24" t="s">
        <v>618</v>
      </c>
      <c r="C324" s="26"/>
      <c r="D324" s="26"/>
      <c r="E324" s="26"/>
      <c r="F324" s="26"/>
      <c r="G324" s="26"/>
      <c r="H324" s="26"/>
      <c r="I324" s="25"/>
      <c r="J324" s="24">
        <v>100</v>
      </c>
      <c r="K324" s="25"/>
      <c r="L324" s="24">
        <v>100</v>
      </c>
      <c r="M324" s="35"/>
      <c r="N324" s="36" t="s">
        <v>619</v>
      </c>
      <c r="O324" s="35"/>
    </row>
    <row r="325" spans="1:15">
      <c r="A325" s="27" t="s">
        <v>620</v>
      </c>
      <c r="B325" s="27"/>
      <c r="C325" s="27"/>
      <c r="D325" s="27"/>
      <c r="E325" s="27"/>
      <c r="F325" s="27"/>
      <c r="G325" s="27"/>
      <c r="H325" s="27"/>
      <c r="I325" s="27"/>
      <c r="J325" s="27"/>
      <c r="K325" s="27"/>
      <c r="L325" s="27"/>
      <c r="M325" s="27"/>
      <c r="N325" s="27"/>
      <c r="O325" s="39"/>
    </row>
    <row r="326" spans="1:15">
      <c r="A326" s="28"/>
      <c r="B326" s="27"/>
      <c r="C326" s="27"/>
      <c r="D326" s="27"/>
      <c r="E326" s="27"/>
      <c r="F326" s="27"/>
      <c r="G326" s="27"/>
      <c r="H326" s="27"/>
      <c r="I326" s="27"/>
      <c r="J326" s="27"/>
      <c r="K326" s="27"/>
      <c r="L326" s="27"/>
      <c r="M326" s="27"/>
      <c r="N326" s="27"/>
      <c r="O326" s="39"/>
    </row>
    <row r="327" spans="1:15">
      <c r="A327" s="28"/>
      <c r="B327" s="27"/>
      <c r="C327" s="27"/>
      <c r="D327" s="27"/>
      <c r="E327" s="27"/>
      <c r="F327" s="27"/>
      <c r="G327" s="27"/>
      <c r="H327" s="27"/>
      <c r="I327" s="27"/>
      <c r="J327" s="27"/>
      <c r="K327" s="27"/>
      <c r="L327" s="27"/>
      <c r="M327" s="27"/>
      <c r="N327" s="27"/>
      <c r="O327" s="39"/>
    </row>
    <row r="328" spans="1:15">
      <c r="A328" s="29"/>
      <c r="B328" s="30"/>
      <c r="C328" s="30"/>
      <c r="D328" s="30"/>
      <c r="E328" s="30"/>
      <c r="F328" s="30"/>
      <c r="G328" s="30"/>
      <c r="H328" s="30"/>
      <c r="I328" s="30"/>
      <c r="J328" s="30"/>
      <c r="K328" s="30"/>
      <c r="L328" s="30"/>
      <c r="M328" s="30"/>
      <c r="N328" s="30"/>
      <c r="O328" s="40"/>
    </row>
    <row r="332" ht="25.8" spans="1:15">
      <c r="A332" s="3" t="s">
        <v>621</v>
      </c>
      <c r="B332" s="4"/>
      <c r="C332" s="4"/>
      <c r="D332" s="4"/>
      <c r="E332" s="4"/>
      <c r="F332" s="4"/>
      <c r="G332" s="4"/>
      <c r="H332" s="4"/>
      <c r="I332" s="4"/>
      <c r="J332" s="4"/>
      <c r="K332" s="4"/>
      <c r="L332" s="4"/>
      <c r="M332" s="4"/>
      <c r="N332" s="4"/>
      <c r="O332" s="4"/>
    </row>
    <row r="333" spans="1:15">
      <c r="A333" s="5" t="s">
        <v>558</v>
      </c>
      <c r="B333" s="6"/>
      <c r="C333" s="7" t="s">
        <v>692</v>
      </c>
      <c r="D333" s="5"/>
      <c r="E333" s="5"/>
      <c r="F333" s="5"/>
      <c r="G333" s="5"/>
      <c r="H333" s="5"/>
      <c r="I333" s="5"/>
      <c r="J333" s="5"/>
      <c r="K333" s="5"/>
      <c r="L333" s="5"/>
      <c r="M333" s="5"/>
      <c r="N333" s="5"/>
      <c r="O333" s="5"/>
    </row>
    <row r="334" spans="1:15">
      <c r="A334" s="5" t="s">
        <v>560</v>
      </c>
      <c r="B334" s="6"/>
      <c r="C334" s="7" t="s">
        <v>561</v>
      </c>
      <c r="D334" s="5"/>
      <c r="E334" s="5"/>
      <c r="F334" s="5"/>
      <c r="G334" s="5"/>
      <c r="H334" s="5"/>
      <c r="I334" s="5" t="s">
        <v>562</v>
      </c>
      <c r="J334" s="5"/>
      <c r="K334" s="7" t="s">
        <v>563</v>
      </c>
      <c r="L334" s="5"/>
      <c r="M334" s="5"/>
      <c r="N334" s="5"/>
      <c r="O334" s="5"/>
    </row>
    <row r="335" spans="1:15">
      <c r="A335" s="5" t="s">
        <v>564</v>
      </c>
      <c r="B335" s="5"/>
      <c r="C335" s="5"/>
      <c r="D335" s="5"/>
      <c r="E335" s="5" t="s">
        <v>565</v>
      </c>
      <c r="F335" s="5"/>
      <c r="G335" s="5" t="s">
        <v>459</v>
      </c>
      <c r="H335" s="6"/>
      <c r="I335" s="5" t="s">
        <v>566</v>
      </c>
      <c r="J335" s="5"/>
      <c r="K335" s="5" t="s">
        <v>567</v>
      </c>
      <c r="L335" s="6"/>
      <c r="M335" s="5" t="s">
        <v>568</v>
      </c>
      <c r="N335" s="6"/>
      <c r="O335" s="6" t="s">
        <v>569</v>
      </c>
    </row>
    <row r="336" ht="15.6" spans="1:15">
      <c r="A336" s="5"/>
      <c r="B336" s="5"/>
      <c r="C336" s="8" t="s">
        <v>570</v>
      </c>
      <c r="D336" s="8"/>
      <c r="E336" s="9">
        <v>61.69</v>
      </c>
      <c r="F336" s="9">
        <v>880000</v>
      </c>
      <c r="G336" s="33">
        <v>61.69</v>
      </c>
      <c r="H336" s="34"/>
      <c r="I336" s="33">
        <v>8.92</v>
      </c>
      <c r="J336" s="34"/>
      <c r="K336" s="24">
        <v>10</v>
      </c>
      <c r="L336" s="35"/>
      <c r="M336" s="24">
        <v>0.14</v>
      </c>
      <c r="N336" s="35"/>
      <c r="O336" s="41">
        <v>1.45</v>
      </c>
    </row>
    <row r="337" ht="15.6" spans="1:15">
      <c r="A337" s="5"/>
      <c r="B337" s="5"/>
      <c r="C337" s="5" t="s">
        <v>571</v>
      </c>
      <c r="D337" s="5"/>
      <c r="E337" s="9">
        <v>61.69</v>
      </c>
      <c r="F337" s="9">
        <v>880000</v>
      </c>
      <c r="G337" s="33">
        <v>61.69</v>
      </c>
      <c r="H337" s="34"/>
      <c r="I337" s="33">
        <v>8.92</v>
      </c>
      <c r="J337" s="34"/>
      <c r="K337" s="24" t="s">
        <v>463</v>
      </c>
      <c r="L337" s="35"/>
      <c r="M337" s="24"/>
      <c r="N337" s="35"/>
      <c r="O337" s="6" t="s">
        <v>463</v>
      </c>
    </row>
    <row r="338" spans="1:15">
      <c r="A338" s="5"/>
      <c r="B338" s="5"/>
      <c r="C338" s="14" t="s">
        <v>572</v>
      </c>
      <c r="D338" s="14"/>
      <c r="E338" s="5"/>
      <c r="F338" s="5"/>
      <c r="G338" s="5"/>
      <c r="H338" s="5"/>
      <c r="I338" s="5"/>
      <c r="J338" s="5"/>
      <c r="K338" s="24" t="s">
        <v>463</v>
      </c>
      <c r="L338" s="35"/>
      <c r="M338" s="24"/>
      <c r="N338" s="35"/>
      <c r="O338" s="6" t="s">
        <v>463</v>
      </c>
    </row>
    <row r="339" spans="1:15">
      <c r="A339" s="5"/>
      <c r="B339" s="5"/>
      <c r="C339" s="5" t="s">
        <v>573</v>
      </c>
      <c r="D339" s="5"/>
      <c r="E339" s="5"/>
      <c r="F339" s="5"/>
      <c r="G339" s="5"/>
      <c r="H339" s="5"/>
      <c r="I339" s="5"/>
      <c r="J339" s="5"/>
      <c r="K339" s="24" t="s">
        <v>463</v>
      </c>
      <c r="L339" s="35"/>
      <c r="M339" s="24"/>
      <c r="N339" s="35"/>
      <c r="O339" s="6" t="s">
        <v>463</v>
      </c>
    </row>
    <row r="340" spans="1:15">
      <c r="A340" s="5" t="s">
        <v>574</v>
      </c>
      <c r="B340" s="5" t="s">
        <v>575</v>
      </c>
      <c r="C340" s="5"/>
      <c r="D340" s="5"/>
      <c r="E340" s="5"/>
      <c r="F340" s="5"/>
      <c r="G340" s="5"/>
      <c r="H340" s="5"/>
      <c r="I340" s="5" t="s">
        <v>576</v>
      </c>
      <c r="J340" s="5"/>
      <c r="K340" s="5"/>
      <c r="L340" s="5"/>
      <c r="M340" s="5"/>
      <c r="N340" s="5"/>
      <c r="O340" s="5"/>
    </row>
    <row r="341" spans="1:15">
      <c r="A341" s="5"/>
      <c r="B341" s="15" t="s">
        <v>693</v>
      </c>
      <c r="C341" s="16"/>
      <c r="D341" s="16"/>
      <c r="E341" s="16"/>
      <c r="F341" s="16"/>
      <c r="G341" s="16"/>
      <c r="H341" s="17"/>
      <c r="I341" s="15" t="s">
        <v>694</v>
      </c>
      <c r="J341" s="16"/>
      <c r="K341" s="16"/>
      <c r="L341" s="16"/>
      <c r="M341" s="16"/>
      <c r="N341" s="16"/>
      <c r="O341" s="17"/>
    </row>
    <row r="342" ht="28.8" spans="1:15">
      <c r="A342" s="5" t="s">
        <v>579</v>
      </c>
      <c r="B342" s="6" t="s">
        <v>580</v>
      </c>
      <c r="C342" s="6" t="s">
        <v>581</v>
      </c>
      <c r="D342" s="5" t="s">
        <v>582</v>
      </c>
      <c r="E342" s="5"/>
      <c r="F342" s="5"/>
      <c r="G342" s="5"/>
      <c r="H342" s="5" t="s">
        <v>583</v>
      </c>
      <c r="I342" s="5" t="s">
        <v>584</v>
      </c>
      <c r="J342" s="5" t="s">
        <v>567</v>
      </c>
      <c r="K342" s="6"/>
      <c r="L342" s="5" t="s">
        <v>569</v>
      </c>
      <c r="M342" s="6"/>
      <c r="N342" s="5" t="s">
        <v>585</v>
      </c>
      <c r="O342" s="6"/>
    </row>
    <row r="343" spans="1:15">
      <c r="A343" s="5"/>
      <c r="B343" s="5" t="s">
        <v>586</v>
      </c>
      <c r="C343" s="18" t="s">
        <v>587</v>
      </c>
      <c r="D343" s="19" t="s">
        <v>695</v>
      </c>
      <c r="E343" s="8"/>
      <c r="F343" s="8"/>
      <c r="G343" s="8"/>
      <c r="H343" s="20" t="s">
        <v>696</v>
      </c>
      <c r="I343" s="23" t="s">
        <v>697</v>
      </c>
      <c r="J343" s="24">
        <v>10</v>
      </c>
      <c r="K343" s="35"/>
      <c r="L343" s="24">
        <v>9</v>
      </c>
      <c r="M343" s="35"/>
      <c r="N343" s="36" t="s">
        <v>698</v>
      </c>
      <c r="O343" s="35"/>
    </row>
    <row r="344" spans="1:15">
      <c r="A344" s="5"/>
      <c r="B344" s="5"/>
      <c r="C344" s="21"/>
      <c r="D344" s="19" t="s">
        <v>699</v>
      </c>
      <c r="E344" s="8"/>
      <c r="F344" s="8"/>
      <c r="G344" s="8"/>
      <c r="H344" s="6" t="s">
        <v>700</v>
      </c>
      <c r="I344" s="42">
        <v>0.9173</v>
      </c>
      <c r="J344" s="24">
        <v>10</v>
      </c>
      <c r="K344" s="35"/>
      <c r="L344" s="24">
        <v>10</v>
      </c>
      <c r="M344" s="35"/>
      <c r="N344" s="36" t="s">
        <v>591</v>
      </c>
      <c r="O344" s="35"/>
    </row>
    <row r="345" spans="1:15">
      <c r="A345" s="5"/>
      <c r="B345" s="5"/>
      <c r="C345" s="21"/>
      <c r="D345" s="8" t="s">
        <v>594</v>
      </c>
      <c r="E345" s="8"/>
      <c r="F345" s="8"/>
      <c r="G345" s="8"/>
      <c r="H345" s="6"/>
      <c r="I345" s="6"/>
      <c r="J345" s="24"/>
      <c r="K345" s="35"/>
      <c r="L345" s="24"/>
      <c r="M345" s="35"/>
      <c r="N345" s="36"/>
      <c r="O345" s="35"/>
    </row>
    <row r="346" spans="1:15">
      <c r="A346" s="5"/>
      <c r="B346" s="5"/>
      <c r="C346" s="18" t="s">
        <v>595</v>
      </c>
      <c r="D346" s="19" t="s">
        <v>701</v>
      </c>
      <c r="E346" s="8"/>
      <c r="F346" s="8"/>
      <c r="G346" s="8"/>
      <c r="H346" s="23" t="s">
        <v>663</v>
      </c>
      <c r="I346" s="23" t="s">
        <v>702</v>
      </c>
      <c r="J346" s="24">
        <v>10</v>
      </c>
      <c r="K346" s="35"/>
      <c r="L346" s="24">
        <v>10</v>
      </c>
      <c r="M346" s="35"/>
      <c r="N346" s="36" t="s">
        <v>591</v>
      </c>
      <c r="O346" s="35"/>
    </row>
    <row r="347" spans="1:15">
      <c r="A347" s="5"/>
      <c r="B347" s="5"/>
      <c r="C347" s="21"/>
      <c r="D347" s="19" t="s">
        <v>703</v>
      </c>
      <c r="E347" s="8"/>
      <c r="F347" s="8"/>
      <c r="G347" s="8"/>
      <c r="H347" s="23" t="s">
        <v>704</v>
      </c>
      <c r="I347" s="23" t="s">
        <v>600</v>
      </c>
      <c r="J347" s="24">
        <v>10</v>
      </c>
      <c r="K347" s="35"/>
      <c r="L347" s="24">
        <v>10</v>
      </c>
      <c r="M347" s="35"/>
      <c r="N347" s="36" t="s">
        <v>591</v>
      </c>
      <c r="O347" s="35"/>
    </row>
    <row r="348" spans="1:15">
      <c r="A348" s="5"/>
      <c r="B348" s="5"/>
      <c r="C348" s="21"/>
      <c r="D348" s="19" t="s">
        <v>705</v>
      </c>
      <c r="E348" s="8"/>
      <c r="F348" s="8"/>
      <c r="G348" s="8"/>
      <c r="H348" s="23" t="s">
        <v>706</v>
      </c>
      <c r="I348" s="23" t="s">
        <v>707</v>
      </c>
      <c r="J348" s="24">
        <v>10</v>
      </c>
      <c r="K348" s="35"/>
      <c r="L348" s="24">
        <v>10</v>
      </c>
      <c r="M348" s="35"/>
      <c r="N348" s="36" t="s">
        <v>591</v>
      </c>
      <c r="O348" s="35"/>
    </row>
    <row r="349" spans="1:15">
      <c r="A349" s="5"/>
      <c r="B349" s="5"/>
      <c r="C349" s="5" t="s">
        <v>601</v>
      </c>
      <c r="D349" s="8" t="s">
        <v>602</v>
      </c>
      <c r="E349" s="8"/>
      <c r="F349" s="8"/>
      <c r="G349" s="8"/>
      <c r="H349" s="22"/>
      <c r="I349" s="22"/>
      <c r="J349" s="24"/>
      <c r="K349" s="35"/>
      <c r="L349" s="24"/>
      <c r="M349" s="35"/>
      <c r="N349" s="36"/>
      <c r="O349" s="35"/>
    </row>
    <row r="350" spans="1:15">
      <c r="A350" s="5"/>
      <c r="B350" s="5"/>
      <c r="C350" s="5"/>
      <c r="D350" s="8" t="s">
        <v>603</v>
      </c>
      <c r="E350" s="8"/>
      <c r="F350" s="8"/>
      <c r="G350" s="8"/>
      <c r="H350" s="6"/>
      <c r="I350" s="6"/>
      <c r="J350" s="24"/>
      <c r="K350" s="35"/>
      <c r="L350" s="24"/>
      <c r="M350" s="35"/>
      <c r="N350" s="24"/>
      <c r="O350" s="35"/>
    </row>
    <row r="351" spans="1:15">
      <c r="A351" s="5"/>
      <c r="B351" s="5"/>
      <c r="C351" s="5"/>
      <c r="D351" s="8" t="s">
        <v>594</v>
      </c>
      <c r="E351" s="8"/>
      <c r="F351" s="8"/>
      <c r="G351" s="8"/>
      <c r="H351" s="6"/>
      <c r="I351" s="6"/>
      <c r="J351" s="24"/>
      <c r="K351" s="35"/>
      <c r="L351" s="24"/>
      <c r="M351" s="35"/>
      <c r="N351" s="24"/>
      <c r="O351" s="35"/>
    </row>
    <row r="352" spans="1:15">
      <c r="A352" s="5"/>
      <c r="B352" s="5"/>
      <c r="C352" s="5" t="s">
        <v>604</v>
      </c>
      <c r="D352" s="8" t="s">
        <v>602</v>
      </c>
      <c r="E352" s="8"/>
      <c r="F352" s="8"/>
      <c r="G352" s="8"/>
      <c r="H352" s="6"/>
      <c r="I352" s="6"/>
      <c r="J352" s="24"/>
      <c r="K352" s="35"/>
      <c r="L352" s="24"/>
      <c r="M352" s="35"/>
      <c r="N352" s="24"/>
      <c r="O352" s="35"/>
    </row>
    <row r="353" spans="1:15">
      <c r="A353" s="5"/>
      <c r="B353" s="5"/>
      <c r="C353" s="5"/>
      <c r="D353" s="8" t="s">
        <v>603</v>
      </c>
      <c r="E353" s="8"/>
      <c r="F353" s="8"/>
      <c r="G353" s="8"/>
      <c r="H353" s="6"/>
      <c r="I353" s="6"/>
      <c r="J353" s="24"/>
      <c r="K353" s="35"/>
      <c r="L353" s="24"/>
      <c r="M353" s="35"/>
      <c r="N353" s="24"/>
      <c r="O353" s="35"/>
    </row>
    <row r="354" spans="1:15">
      <c r="A354" s="5"/>
      <c r="B354" s="5"/>
      <c r="C354" s="5"/>
      <c r="D354" s="8" t="s">
        <v>594</v>
      </c>
      <c r="E354" s="8"/>
      <c r="F354" s="8"/>
      <c r="G354" s="8"/>
      <c r="H354" s="6"/>
      <c r="I354" s="6"/>
      <c r="J354" s="24"/>
      <c r="K354" s="35"/>
      <c r="L354" s="24"/>
      <c r="M354" s="35"/>
      <c r="N354" s="24"/>
      <c r="O354" s="35"/>
    </row>
    <row r="355" spans="1:15">
      <c r="A355" s="5"/>
      <c r="B355" s="5" t="s">
        <v>605</v>
      </c>
      <c r="C355" s="5" t="s">
        <v>606</v>
      </c>
      <c r="D355" s="19" t="s">
        <v>602</v>
      </c>
      <c r="E355" s="8"/>
      <c r="F355" s="8"/>
      <c r="G355" s="8"/>
      <c r="H355" s="22"/>
      <c r="I355" s="22"/>
      <c r="J355" s="24"/>
      <c r="K355" s="35"/>
      <c r="L355" s="24"/>
      <c r="M355" s="35"/>
      <c r="N355" s="36"/>
      <c r="O355" s="35"/>
    </row>
    <row r="356" spans="1:15">
      <c r="A356" s="5"/>
      <c r="B356" s="5"/>
      <c r="C356" s="5"/>
      <c r="D356" s="8" t="s">
        <v>603</v>
      </c>
      <c r="E356" s="8"/>
      <c r="F356" s="8"/>
      <c r="G356" s="8"/>
      <c r="H356" s="6"/>
      <c r="I356" s="6"/>
      <c r="J356" s="24"/>
      <c r="K356" s="35"/>
      <c r="L356" s="24"/>
      <c r="M356" s="35"/>
      <c r="N356" s="24"/>
      <c r="O356" s="35"/>
    </row>
    <row r="357" spans="1:15">
      <c r="A357" s="5"/>
      <c r="B357" s="5"/>
      <c r="C357" s="5"/>
      <c r="D357" s="8" t="s">
        <v>594</v>
      </c>
      <c r="E357" s="8"/>
      <c r="F357" s="8"/>
      <c r="G357" s="8"/>
      <c r="H357" s="6"/>
      <c r="I357" s="6"/>
      <c r="J357" s="24"/>
      <c r="K357" s="35"/>
      <c r="L357" s="24"/>
      <c r="M357" s="35"/>
      <c r="N357" s="24"/>
      <c r="O357" s="35"/>
    </row>
    <row r="358" spans="1:15">
      <c r="A358" s="5"/>
      <c r="B358" s="5"/>
      <c r="C358" s="5" t="s">
        <v>607</v>
      </c>
      <c r="D358" s="19" t="s">
        <v>602</v>
      </c>
      <c r="E358" s="8"/>
      <c r="F358" s="8"/>
      <c r="G358" s="8"/>
      <c r="H358" s="22"/>
      <c r="I358" s="23"/>
      <c r="J358" s="24"/>
      <c r="K358" s="35"/>
      <c r="L358" s="24"/>
      <c r="M358" s="35"/>
      <c r="N358" s="24"/>
      <c r="O358" s="35"/>
    </row>
    <row r="359" spans="1:15">
      <c r="A359" s="5"/>
      <c r="B359" s="5"/>
      <c r="C359" s="5"/>
      <c r="D359" s="8" t="s">
        <v>603</v>
      </c>
      <c r="E359" s="8"/>
      <c r="F359" s="8"/>
      <c r="G359" s="8"/>
      <c r="H359" s="6"/>
      <c r="I359" s="6"/>
      <c r="J359" s="24"/>
      <c r="K359" s="35"/>
      <c r="L359" s="24"/>
      <c r="M359" s="35"/>
      <c r="N359" s="24"/>
      <c r="O359" s="35"/>
    </row>
    <row r="360" spans="1:15">
      <c r="A360" s="5"/>
      <c r="B360" s="5"/>
      <c r="C360" s="5"/>
      <c r="D360" s="8" t="s">
        <v>594</v>
      </c>
      <c r="E360" s="8"/>
      <c r="F360" s="8"/>
      <c r="G360" s="8"/>
      <c r="H360" s="6"/>
      <c r="I360" s="6"/>
      <c r="J360" s="24"/>
      <c r="K360" s="35"/>
      <c r="L360" s="24"/>
      <c r="M360" s="35"/>
      <c r="N360" s="24"/>
      <c r="O360" s="35"/>
    </row>
    <row r="361" spans="1:15">
      <c r="A361" s="5"/>
      <c r="B361" s="5"/>
      <c r="C361" s="5" t="s">
        <v>611</v>
      </c>
      <c r="D361" s="8" t="s">
        <v>602</v>
      </c>
      <c r="E361" s="8"/>
      <c r="F361" s="8"/>
      <c r="G361" s="8"/>
      <c r="H361" s="6"/>
      <c r="I361" s="6"/>
      <c r="J361" s="24"/>
      <c r="K361" s="35"/>
      <c r="L361" s="24"/>
      <c r="M361" s="35"/>
      <c r="N361" s="24"/>
      <c r="O361" s="35"/>
    </row>
    <row r="362" spans="1:15">
      <c r="A362" s="5"/>
      <c r="B362" s="5"/>
      <c r="C362" s="5"/>
      <c r="D362" s="8" t="s">
        <v>603</v>
      </c>
      <c r="E362" s="8"/>
      <c r="F362" s="8"/>
      <c r="G362" s="8"/>
      <c r="H362" s="6"/>
      <c r="I362" s="6"/>
      <c r="J362" s="24"/>
      <c r="K362" s="35"/>
      <c r="L362" s="24"/>
      <c r="M362" s="35"/>
      <c r="N362" s="24"/>
      <c r="O362" s="35"/>
    </row>
    <row r="363" spans="1:15">
      <c r="A363" s="5"/>
      <c r="B363" s="5"/>
      <c r="C363" s="5"/>
      <c r="D363" s="8" t="s">
        <v>594</v>
      </c>
      <c r="E363" s="8"/>
      <c r="F363" s="8"/>
      <c r="G363" s="8"/>
      <c r="H363" s="6"/>
      <c r="I363" s="6"/>
      <c r="J363" s="24"/>
      <c r="K363" s="35"/>
      <c r="L363" s="24"/>
      <c r="M363" s="35"/>
      <c r="N363" s="24"/>
      <c r="O363" s="35"/>
    </row>
    <row r="364" spans="1:15">
      <c r="A364" s="5"/>
      <c r="B364" s="5"/>
      <c r="C364" s="5" t="s">
        <v>612</v>
      </c>
      <c r="D364" s="19" t="s">
        <v>708</v>
      </c>
      <c r="E364" s="8"/>
      <c r="F364" s="8"/>
      <c r="G364" s="8"/>
      <c r="H364" s="22" t="s">
        <v>709</v>
      </c>
      <c r="I364" s="22" t="s">
        <v>709</v>
      </c>
      <c r="J364" s="24">
        <v>10</v>
      </c>
      <c r="K364" s="35"/>
      <c r="L364" s="24">
        <v>10</v>
      </c>
      <c r="M364" s="35"/>
      <c r="N364" s="36" t="s">
        <v>591</v>
      </c>
      <c r="O364" s="35"/>
    </row>
    <row r="365" spans="1:15">
      <c r="A365" s="5"/>
      <c r="B365" s="5"/>
      <c r="C365" s="5"/>
      <c r="D365" s="19" t="s">
        <v>710</v>
      </c>
      <c r="E365" s="8"/>
      <c r="F365" s="8"/>
      <c r="G365" s="8"/>
      <c r="H365" s="22" t="s">
        <v>709</v>
      </c>
      <c r="I365" s="22" t="s">
        <v>709</v>
      </c>
      <c r="J365" s="24">
        <v>10</v>
      </c>
      <c r="K365" s="35"/>
      <c r="L365" s="24">
        <v>10</v>
      </c>
      <c r="M365" s="35"/>
      <c r="N365" s="36" t="s">
        <v>591</v>
      </c>
      <c r="O365" s="35"/>
    </row>
    <row r="366" spans="1:15">
      <c r="A366" s="5"/>
      <c r="B366" s="5"/>
      <c r="C366" s="5"/>
      <c r="D366" s="19" t="s">
        <v>711</v>
      </c>
      <c r="E366" s="8"/>
      <c r="F366" s="8"/>
      <c r="G366" s="8"/>
      <c r="H366" s="23" t="s">
        <v>712</v>
      </c>
      <c r="I366" s="23" t="s">
        <v>713</v>
      </c>
      <c r="J366" s="24">
        <v>10</v>
      </c>
      <c r="K366" s="35"/>
      <c r="L366" s="24">
        <v>10</v>
      </c>
      <c r="M366" s="35"/>
      <c r="N366" s="36" t="s">
        <v>591</v>
      </c>
      <c r="O366" s="35"/>
    </row>
    <row r="367" spans="1:15">
      <c r="A367" s="5"/>
      <c r="B367" s="5" t="s">
        <v>613</v>
      </c>
      <c r="C367" s="5" t="s">
        <v>614</v>
      </c>
      <c r="D367" s="19" t="s">
        <v>714</v>
      </c>
      <c r="E367" s="8"/>
      <c r="F367" s="8"/>
      <c r="G367" s="8"/>
      <c r="H367" s="23" t="s">
        <v>676</v>
      </c>
      <c r="I367" s="23" t="s">
        <v>676</v>
      </c>
      <c r="J367" s="24">
        <v>10</v>
      </c>
      <c r="K367" s="35"/>
      <c r="L367" s="24">
        <v>10</v>
      </c>
      <c r="M367" s="35"/>
      <c r="N367" s="36" t="s">
        <v>591</v>
      </c>
      <c r="O367" s="35"/>
    </row>
    <row r="368" spans="1:15">
      <c r="A368" s="5"/>
      <c r="B368" s="5"/>
      <c r="C368" s="5"/>
      <c r="D368" s="19" t="s">
        <v>603</v>
      </c>
      <c r="E368" s="8"/>
      <c r="F368" s="8"/>
      <c r="G368" s="8"/>
      <c r="H368" s="23"/>
      <c r="I368" s="23"/>
      <c r="J368" s="24"/>
      <c r="K368" s="35"/>
      <c r="L368" s="24"/>
      <c r="M368" s="35"/>
      <c r="N368" s="36"/>
      <c r="O368" s="35"/>
    </row>
    <row r="369" spans="1:15">
      <c r="A369" s="5"/>
      <c r="B369" s="5"/>
      <c r="C369" s="5"/>
      <c r="D369" s="8" t="s">
        <v>594</v>
      </c>
      <c r="E369" s="8"/>
      <c r="F369" s="8"/>
      <c r="G369" s="8"/>
      <c r="H369" s="6"/>
      <c r="I369" s="6"/>
      <c r="J369" s="24"/>
      <c r="K369" s="35"/>
      <c r="L369" s="24"/>
      <c r="M369" s="35"/>
      <c r="N369" s="24"/>
      <c r="O369" s="35"/>
    </row>
    <row r="370" spans="1:15">
      <c r="A370" s="5"/>
      <c r="B370" s="24" t="s">
        <v>617</v>
      </c>
      <c r="C370" s="25"/>
      <c r="D370" s="24"/>
      <c r="E370" s="26"/>
      <c r="F370" s="26"/>
      <c r="G370" s="26"/>
      <c r="H370" s="26"/>
      <c r="I370" s="26"/>
      <c r="J370" s="26"/>
      <c r="K370" s="26"/>
      <c r="L370" s="26"/>
      <c r="M370" s="26"/>
      <c r="N370" s="26"/>
      <c r="O370" s="35"/>
    </row>
    <row r="371" spans="1:15">
      <c r="A371" s="5"/>
      <c r="B371" s="24" t="s">
        <v>618</v>
      </c>
      <c r="C371" s="26"/>
      <c r="D371" s="26"/>
      <c r="E371" s="26"/>
      <c r="F371" s="26"/>
      <c r="G371" s="26"/>
      <c r="H371" s="26"/>
      <c r="I371" s="25"/>
      <c r="J371" s="24">
        <v>100</v>
      </c>
      <c r="K371" s="25"/>
      <c r="L371" s="24">
        <v>90.45</v>
      </c>
      <c r="M371" s="35"/>
      <c r="N371" s="36" t="s">
        <v>619</v>
      </c>
      <c r="O371" s="35"/>
    </row>
    <row r="372" spans="1:15">
      <c r="A372" s="27" t="s">
        <v>620</v>
      </c>
      <c r="B372" s="27"/>
      <c r="C372" s="27"/>
      <c r="D372" s="27"/>
      <c r="E372" s="27"/>
      <c r="F372" s="27"/>
      <c r="G372" s="27"/>
      <c r="H372" s="27"/>
      <c r="I372" s="27"/>
      <c r="J372" s="27"/>
      <c r="K372" s="27"/>
      <c r="L372" s="27"/>
      <c r="M372" s="27"/>
      <c r="N372" s="27"/>
      <c r="O372" s="39"/>
    </row>
    <row r="373" spans="1:15">
      <c r="A373" s="28"/>
      <c r="B373" s="27"/>
      <c r="C373" s="27"/>
      <c r="D373" s="27"/>
      <c r="E373" s="27"/>
      <c r="F373" s="27"/>
      <c r="G373" s="27"/>
      <c r="H373" s="27"/>
      <c r="I373" s="27"/>
      <c r="J373" s="27"/>
      <c r="K373" s="27"/>
      <c r="L373" s="27"/>
      <c r="M373" s="27"/>
      <c r="N373" s="27"/>
      <c r="O373" s="39"/>
    </row>
    <row r="374" spans="1:15">
      <c r="A374" s="28"/>
      <c r="B374" s="27"/>
      <c r="C374" s="27"/>
      <c r="D374" s="27"/>
      <c r="E374" s="27"/>
      <c r="F374" s="27"/>
      <c r="G374" s="27"/>
      <c r="H374" s="27"/>
      <c r="I374" s="27"/>
      <c r="J374" s="27"/>
      <c r="K374" s="27"/>
      <c r="L374" s="27"/>
      <c r="M374" s="27"/>
      <c r="N374" s="27"/>
      <c r="O374" s="39"/>
    </row>
    <row r="375" spans="1:15">
      <c r="A375" s="29"/>
      <c r="B375" s="30"/>
      <c r="C375" s="30"/>
      <c r="D375" s="30"/>
      <c r="E375" s="30"/>
      <c r="F375" s="30"/>
      <c r="G375" s="30"/>
      <c r="H375" s="30"/>
      <c r="I375" s="30"/>
      <c r="J375" s="30"/>
      <c r="K375" s="30"/>
      <c r="L375" s="30"/>
      <c r="M375" s="30"/>
      <c r="N375" s="30"/>
      <c r="O375" s="40"/>
    </row>
    <row r="379" ht="25.8" spans="1:15">
      <c r="A379" s="3" t="s">
        <v>715</v>
      </c>
      <c r="B379" s="4"/>
      <c r="C379" s="4"/>
      <c r="D379" s="4"/>
      <c r="E379" s="4"/>
      <c r="F379" s="4"/>
      <c r="G379" s="4"/>
      <c r="H379" s="4"/>
      <c r="I379" s="4"/>
      <c r="J379" s="4"/>
      <c r="K379" s="4"/>
      <c r="L379" s="4"/>
      <c r="M379" s="4"/>
      <c r="N379" s="4"/>
      <c r="O379" s="4"/>
    </row>
    <row r="380" spans="1:15">
      <c r="A380" s="5" t="s">
        <v>558</v>
      </c>
      <c r="B380" s="6"/>
      <c r="C380" s="7" t="s">
        <v>716</v>
      </c>
      <c r="D380" s="5"/>
      <c r="E380" s="5"/>
      <c r="F380" s="5"/>
      <c r="G380" s="5"/>
      <c r="H380" s="5"/>
      <c r="I380" s="5"/>
      <c r="J380" s="5"/>
      <c r="K380" s="5"/>
      <c r="L380" s="5"/>
      <c r="M380" s="5"/>
      <c r="N380" s="5"/>
      <c r="O380" s="5"/>
    </row>
    <row r="381" spans="1:15">
      <c r="A381" s="5" t="s">
        <v>560</v>
      </c>
      <c r="B381" s="6"/>
      <c r="C381" s="7" t="s">
        <v>561</v>
      </c>
      <c r="D381" s="5"/>
      <c r="E381" s="5"/>
      <c r="F381" s="5"/>
      <c r="G381" s="5"/>
      <c r="H381" s="5"/>
      <c r="I381" s="5" t="s">
        <v>562</v>
      </c>
      <c r="J381" s="5"/>
      <c r="K381" s="7" t="s">
        <v>563</v>
      </c>
      <c r="L381" s="5"/>
      <c r="M381" s="5"/>
      <c r="N381" s="5"/>
      <c r="O381" s="5"/>
    </row>
    <row r="382" spans="1:15">
      <c r="A382" s="5" t="s">
        <v>564</v>
      </c>
      <c r="B382" s="5"/>
      <c r="C382" s="5"/>
      <c r="D382" s="5"/>
      <c r="E382" s="5" t="s">
        <v>565</v>
      </c>
      <c r="F382" s="5"/>
      <c r="G382" s="5" t="s">
        <v>459</v>
      </c>
      <c r="H382" s="6"/>
      <c r="I382" s="5" t="s">
        <v>566</v>
      </c>
      <c r="J382" s="5"/>
      <c r="K382" s="5" t="s">
        <v>567</v>
      </c>
      <c r="L382" s="6"/>
      <c r="M382" s="5" t="s">
        <v>568</v>
      </c>
      <c r="N382" s="6"/>
      <c r="O382" s="6" t="s">
        <v>569</v>
      </c>
    </row>
    <row r="383" ht="15.6" spans="1:15">
      <c r="A383" s="5"/>
      <c r="B383" s="5"/>
      <c r="C383" s="8" t="s">
        <v>570</v>
      </c>
      <c r="D383" s="8"/>
      <c r="E383" s="9">
        <v>96.17</v>
      </c>
      <c r="F383" s="9">
        <v>880000</v>
      </c>
      <c r="G383" s="33">
        <v>96.17</v>
      </c>
      <c r="H383" s="34"/>
      <c r="I383" s="33">
        <v>96.17</v>
      </c>
      <c r="J383" s="34"/>
      <c r="K383" s="24">
        <v>10</v>
      </c>
      <c r="L383" s="35"/>
      <c r="M383" s="24">
        <v>1</v>
      </c>
      <c r="N383" s="35"/>
      <c r="O383" s="41">
        <v>10</v>
      </c>
    </row>
    <row r="384" ht="15.6" spans="1:15">
      <c r="A384" s="5"/>
      <c r="B384" s="5"/>
      <c r="C384" s="5" t="s">
        <v>571</v>
      </c>
      <c r="D384" s="5"/>
      <c r="E384" s="9">
        <v>96.17</v>
      </c>
      <c r="F384" s="9">
        <v>880000</v>
      </c>
      <c r="G384" s="33">
        <v>96.17</v>
      </c>
      <c r="H384" s="34"/>
      <c r="I384" s="33">
        <v>96.17</v>
      </c>
      <c r="J384" s="34"/>
      <c r="K384" s="24" t="s">
        <v>463</v>
      </c>
      <c r="L384" s="35"/>
      <c r="M384" s="24"/>
      <c r="N384" s="35"/>
      <c r="O384" s="6" t="s">
        <v>463</v>
      </c>
    </row>
    <row r="385" spans="1:15">
      <c r="A385" s="5"/>
      <c r="B385" s="5"/>
      <c r="C385" s="14" t="s">
        <v>572</v>
      </c>
      <c r="D385" s="14"/>
      <c r="E385" s="5"/>
      <c r="F385" s="5"/>
      <c r="G385" s="5"/>
      <c r="H385" s="5"/>
      <c r="I385" s="5"/>
      <c r="J385" s="5"/>
      <c r="K385" s="24" t="s">
        <v>463</v>
      </c>
      <c r="L385" s="35"/>
      <c r="M385" s="24"/>
      <c r="N385" s="35"/>
      <c r="O385" s="6" t="s">
        <v>463</v>
      </c>
    </row>
    <row r="386" spans="1:15">
      <c r="A386" s="5"/>
      <c r="B386" s="5"/>
      <c r="C386" s="5" t="s">
        <v>573</v>
      </c>
      <c r="D386" s="5"/>
      <c r="E386" s="5"/>
      <c r="F386" s="5"/>
      <c r="G386" s="5"/>
      <c r="H386" s="5"/>
      <c r="I386" s="5"/>
      <c r="J386" s="5"/>
      <c r="K386" s="24" t="s">
        <v>463</v>
      </c>
      <c r="L386" s="35"/>
      <c r="M386" s="24"/>
      <c r="N386" s="35"/>
      <c r="O386" s="6" t="s">
        <v>463</v>
      </c>
    </row>
    <row r="387" spans="1:15">
      <c r="A387" s="5" t="s">
        <v>574</v>
      </c>
      <c r="B387" s="5" t="s">
        <v>575</v>
      </c>
      <c r="C387" s="5"/>
      <c r="D387" s="5"/>
      <c r="E387" s="5"/>
      <c r="F387" s="5"/>
      <c r="G387" s="5"/>
      <c r="H387" s="5"/>
      <c r="I387" s="5" t="s">
        <v>576</v>
      </c>
      <c r="J387" s="5"/>
      <c r="K387" s="5"/>
      <c r="L387" s="5"/>
      <c r="M387" s="5"/>
      <c r="N387" s="5"/>
      <c r="O387" s="5"/>
    </row>
    <row r="388" spans="1:15">
      <c r="A388" s="5"/>
      <c r="B388" s="15" t="s">
        <v>690</v>
      </c>
      <c r="C388" s="16"/>
      <c r="D388" s="16"/>
      <c r="E388" s="16"/>
      <c r="F388" s="16"/>
      <c r="G388" s="16"/>
      <c r="H388" s="17"/>
      <c r="I388" s="15" t="s">
        <v>691</v>
      </c>
      <c r="J388" s="16"/>
      <c r="K388" s="16"/>
      <c r="L388" s="16"/>
      <c r="M388" s="16"/>
      <c r="N388" s="16"/>
      <c r="O388" s="17"/>
    </row>
    <row r="389" ht="28.8" spans="1:15">
      <c r="A389" s="5" t="s">
        <v>579</v>
      </c>
      <c r="B389" s="6" t="s">
        <v>580</v>
      </c>
      <c r="C389" s="6" t="s">
        <v>581</v>
      </c>
      <c r="D389" s="5" t="s">
        <v>582</v>
      </c>
      <c r="E389" s="5"/>
      <c r="F389" s="5"/>
      <c r="G389" s="5"/>
      <c r="H389" s="5" t="s">
        <v>583</v>
      </c>
      <c r="I389" s="5" t="s">
        <v>584</v>
      </c>
      <c r="J389" s="5" t="s">
        <v>567</v>
      </c>
      <c r="K389" s="6"/>
      <c r="L389" s="5" t="s">
        <v>569</v>
      </c>
      <c r="M389" s="6"/>
      <c r="N389" s="5" t="s">
        <v>585</v>
      </c>
      <c r="O389" s="6"/>
    </row>
    <row r="390" spans="1:15">
      <c r="A390" s="5"/>
      <c r="B390" s="5" t="s">
        <v>586</v>
      </c>
      <c r="C390" s="18" t="s">
        <v>587</v>
      </c>
      <c r="D390" s="19" t="s">
        <v>602</v>
      </c>
      <c r="E390" s="8"/>
      <c r="F390" s="8"/>
      <c r="G390" s="8"/>
      <c r="H390" s="20"/>
      <c r="I390" s="23"/>
      <c r="J390" s="24"/>
      <c r="K390" s="35"/>
      <c r="L390" s="24"/>
      <c r="M390" s="35"/>
      <c r="N390" s="36"/>
      <c r="O390" s="35"/>
    </row>
    <row r="391" spans="1:15">
      <c r="A391" s="5"/>
      <c r="B391" s="5"/>
      <c r="C391" s="21"/>
      <c r="D391" s="19" t="s">
        <v>603</v>
      </c>
      <c r="E391" s="8"/>
      <c r="F391" s="8"/>
      <c r="G391" s="8"/>
      <c r="H391" s="6"/>
      <c r="I391" s="42"/>
      <c r="J391" s="24"/>
      <c r="K391" s="35"/>
      <c r="L391" s="24"/>
      <c r="M391" s="35"/>
      <c r="N391" s="36"/>
      <c r="O391" s="35"/>
    </row>
    <row r="392" spans="1:15">
      <c r="A392" s="5"/>
      <c r="B392" s="5"/>
      <c r="C392" s="21"/>
      <c r="D392" s="8" t="s">
        <v>594</v>
      </c>
      <c r="E392" s="8"/>
      <c r="F392" s="8"/>
      <c r="G392" s="8"/>
      <c r="H392" s="6"/>
      <c r="I392" s="6"/>
      <c r="J392" s="24"/>
      <c r="K392" s="35"/>
      <c r="L392" s="24"/>
      <c r="M392" s="35"/>
      <c r="N392" s="36"/>
      <c r="O392" s="35"/>
    </row>
    <row r="393" spans="1:15">
      <c r="A393" s="5"/>
      <c r="B393" s="5"/>
      <c r="C393" s="18" t="s">
        <v>595</v>
      </c>
      <c r="D393" s="19" t="s">
        <v>685</v>
      </c>
      <c r="E393" s="8"/>
      <c r="F393" s="8"/>
      <c r="G393" s="8"/>
      <c r="H393" s="23" t="s">
        <v>717</v>
      </c>
      <c r="I393" s="23" t="s">
        <v>717</v>
      </c>
      <c r="J393" s="24">
        <v>50</v>
      </c>
      <c r="K393" s="35"/>
      <c r="L393" s="24">
        <v>50</v>
      </c>
      <c r="M393" s="35"/>
      <c r="N393" s="36" t="s">
        <v>591</v>
      </c>
      <c r="O393" s="35"/>
    </row>
    <row r="394" spans="1:15">
      <c r="A394" s="5"/>
      <c r="B394" s="5"/>
      <c r="C394" s="21"/>
      <c r="D394" s="19" t="s">
        <v>603</v>
      </c>
      <c r="E394" s="8"/>
      <c r="F394" s="8"/>
      <c r="G394" s="8"/>
      <c r="H394" s="23"/>
      <c r="I394" s="23"/>
      <c r="J394" s="24"/>
      <c r="K394" s="35"/>
      <c r="L394" s="24"/>
      <c r="M394" s="35"/>
      <c r="N394" s="36"/>
      <c r="O394" s="35"/>
    </row>
    <row r="395" spans="1:15">
      <c r="A395" s="5"/>
      <c r="B395" s="5"/>
      <c r="C395" s="21"/>
      <c r="D395" s="19" t="s">
        <v>718</v>
      </c>
      <c r="E395" s="8"/>
      <c r="F395" s="8"/>
      <c r="G395" s="8"/>
      <c r="H395" s="23"/>
      <c r="I395" s="23"/>
      <c r="J395" s="24"/>
      <c r="K395" s="35"/>
      <c r="L395" s="24"/>
      <c r="M395" s="35"/>
      <c r="N395" s="36"/>
      <c r="O395" s="35"/>
    </row>
    <row r="396" spans="1:15">
      <c r="A396" s="5"/>
      <c r="B396" s="5"/>
      <c r="C396" s="5" t="s">
        <v>601</v>
      </c>
      <c r="D396" s="8" t="s">
        <v>602</v>
      </c>
      <c r="E396" s="8"/>
      <c r="F396" s="8"/>
      <c r="G396" s="8"/>
      <c r="H396" s="22"/>
      <c r="I396" s="22"/>
      <c r="J396" s="24"/>
      <c r="K396" s="35"/>
      <c r="L396" s="24"/>
      <c r="M396" s="35"/>
      <c r="N396" s="36"/>
      <c r="O396" s="35"/>
    </row>
    <row r="397" spans="1:15">
      <c r="A397" s="5"/>
      <c r="B397" s="5"/>
      <c r="C397" s="5"/>
      <c r="D397" s="8" t="s">
        <v>603</v>
      </c>
      <c r="E397" s="8"/>
      <c r="F397" s="8"/>
      <c r="G397" s="8"/>
      <c r="H397" s="6"/>
      <c r="I397" s="6"/>
      <c r="J397" s="24"/>
      <c r="K397" s="35"/>
      <c r="L397" s="24"/>
      <c r="M397" s="35"/>
      <c r="N397" s="24"/>
      <c r="O397" s="35"/>
    </row>
    <row r="398" spans="1:15">
      <c r="A398" s="5"/>
      <c r="B398" s="5"/>
      <c r="C398" s="5"/>
      <c r="D398" s="8" t="s">
        <v>594</v>
      </c>
      <c r="E398" s="8"/>
      <c r="F398" s="8"/>
      <c r="G398" s="8"/>
      <c r="H398" s="6"/>
      <c r="I398" s="6"/>
      <c r="J398" s="24"/>
      <c r="K398" s="35"/>
      <c r="L398" s="24"/>
      <c r="M398" s="35"/>
      <c r="N398" s="24"/>
      <c r="O398" s="35"/>
    </row>
    <row r="399" spans="1:15">
      <c r="A399" s="5"/>
      <c r="B399" s="5"/>
      <c r="C399" s="5" t="s">
        <v>604</v>
      </c>
      <c r="D399" s="8" t="s">
        <v>602</v>
      </c>
      <c r="E399" s="8"/>
      <c r="F399" s="8"/>
      <c r="G399" s="8"/>
      <c r="H399" s="6"/>
      <c r="I399" s="6"/>
      <c r="J399" s="24"/>
      <c r="K399" s="35"/>
      <c r="L399" s="24"/>
      <c r="M399" s="35"/>
      <c r="N399" s="24"/>
      <c r="O399" s="35"/>
    </row>
    <row r="400" spans="1:15">
      <c r="A400" s="5"/>
      <c r="B400" s="5"/>
      <c r="C400" s="5"/>
      <c r="D400" s="8" t="s">
        <v>603</v>
      </c>
      <c r="E400" s="8"/>
      <c r="F400" s="8"/>
      <c r="G400" s="8"/>
      <c r="H400" s="6"/>
      <c r="I400" s="6"/>
      <c r="J400" s="24"/>
      <c r="K400" s="35"/>
      <c r="L400" s="24"/>
      <c r="M400" s="35"/>
      <c r="N400" s="24"/>
      <c r="O400" s="35"/>
    </row>
    <row r="401" spans="1:15">
      <c r="A401" s="5"/>
      <c r="B401" s="5"/>
      <c r="C401" s="5"/>
      <c r="D401" s="8" t="s">
        <v>594</v>
      </c>
      <c r="E401" s="8"/>
      <c r="F401" s="8"/>
      <c r="G401" s="8"/>
      <c r="H401" s="6"/>
      <c r="I401" s="6"/>
      <c r="J401" s="24"/>
      <c r="K401" s="35"/>
      <c r="L401" s="24"/>
      <c r="M401" s="35"/>
      <c r="N401" s="24"/>
      <c r="O401" s="35"/>
    </row>
    <row r="402" spans="1:15">
      <c r="A402" s="5"/>
      <c r="B402" s="5" t="s">
        <v>605</v>
      </c>
      <c r="C402" s="5" t="s">
        <v>606</v>
      </c>
      <c r="D402" s="19" t="s">
        <v>602</v>
      </c>
      <c r="E402" s="8"/>
      <c r="F402" s="8"/>
      <c r="G402" s="8"/>
      <c r="H402" s="22"/>
      <c r="I402" s="22"/>
      <c r="J402" s="24"/>
      <c r="K402" s="35"/>
      <c r="L402" s="24"/>
      <c r="M402" s="35"/>
      <c r="N402" s="36"/>
      <c r="O402" s="35"/>
    </row>
    <row r="403" spans="1:15">
      <c r="A403" s="5"/>
      <c r="B403" s="5"/>
      <c r="C403" s="5"/>
      <c r="D403" s="8" t="s">
        <v>603</v>
      </c>
      <c r="E403" s="8"/>
      <c r="F403" s="8"/>
      <c r="G403" s="8"/>
      <c r="H403" s="6"/>
      <c r="I403" s="6"/>
      <c r="J403" s="24"/>
      <c r="K403" s="35"/>
      <c r="L403" s="24"/>
      <c r="M403" s="35"/>
      <c r="N403" s="24"/>
      <c r="O403" s="35"/>
    </row>
    <row r="404" spans="1:15">
      <c r="A404" s="5"/>
      <c r="B404" s="5"/>
      <c r="C404" s="5"/>
      <c r="D404" s="8" t="s">
        <v>594</v>
      </c>
      <c r="E404" s="8"/>
      <c r="F404" s="8"/>
      <c r="G404" s="8"/>
      <c r="H404" s="6"/>
      <c r="I404" s="6"/>
      <c r="J404" s="24"/>
      <c r="K404" s="35"/>
      <c r="L404" s="24"/>
      <c r="M404" s="35"/>
      <c r="N404" s="24"/>
      <c r="O404" s="35"/>
    </row>
    <row r="405" spans="1:15">
      <c r="A405" s="5"/>
      <c r="B405" s="5"/>
      <c r="C405" s="5" t="s">
        <v>607</v>
      </c>
      <c r="D405" s="19" t="s">
        <v>686</v>
      </c>
      <c r="E405" s="8"/>
      <c r="F405" s="8"/>
      <c r="G405" s="8"/>
      <c r="H405" s="23" t="s">
        <v>719</v>
      </c>
      <c r="I405" s="23" t="s">
        <v>609</v>
      </c>
      <c r="J405" s="24">
        <v>30</v>
      </c>
      <c r="K405" s="35"/>
      <c r="L405" s="24">
        <v>30</v>
      </c>
      <c r="M405" s="35"/>
      <c r="N405" s="36" t="s">
        <v>591</v>
      </c>
      <c r="O405" s="35"/>
    </row>
    <row r="406" spans="1:15">
      <c r="A406" s="5"/>
      <c r="B406" s="5"/>
      <c r="C406" s="5"/>
      <c r="D406" s="8" t="s">
        <v>603</v>
      </c>
      <c r="E406" s="8"/>
      <c r="F406" s="8"/>
      <c r="G406" s="8"/>
      <c r="H406" s="6"/>
      <c r="I406" s="6"/>
      <c r="J406" s="24"/>
      <c r="K406" s="35"/>
      <c r="L406" s="24"/>
      <c r="M406" s="35"/>
      <c r="N406" s="24"/>
      <c r="O406" s="35"/>
    </row>
    <row r="407" spans="1:15">
      <c r="A407" s="5"/>
      <c r="B407" s="5"/>
      <c r="C407" s="5"/>
      <c r="D407" s="8" t="s">
        <v>594</v>
      </c>
      <c r="E407" s="8"/>
      <c r="F407" s="8"/>
      <c r="G407" s="8"/>
      <c r="H407" s="6"/>
      <c r="I407" s="6"/>
      <c r="J407" s="24"/>
      <c r="K407" s="35"/>
      <c r="L407" s="24"/>
      <c r="M407" s="35"/>
      <c r="N407" s="24"/>
      <c r="O407" s="35"/>
    </row>
    <row r="408" spans="1:15">
      <c r="A408" s="5"/>
      <c r="B408" s="5"/>
      <c r="C408" s="5" t="s">
        <v>611</v>
      </c>
      <c r="D408" s="8" t="s">
        <v>602</v>
      </c>
      <c r="E408" s="8"/>
      <c r="F408" s="8"/>
      <c r="G408" s="8"/>
      <c r="H408" s="6"/>
      <c r="I408" s="6"/>
      <c r="J408" s="24"/>
      <c r="K408" s="35"/>
      <c r="L408" s="24"/>
      <c r="M408" s="35"/>
      <c r="N408" s="24"/>
      <c r="O408" s="35"/>
    </row>
    <row r="409" spans="1:15">
      <c r="A409" s="5"/>
      <c r="B409" s="5"/>
      <c r="C409" s="5"/>
      <c r="D409" s="8" t="s">
        <v>603</v>
      </c>
      <c r="E409" s="8"/>
      <c r="F409" s="8"/>
      <c r="G409" s="8"/>
      <c r="H409" s="6"/>
      <c r="I409" s="6"/>
      <c r="J409" s="24"/>
      <c r="K409" s="35"/>
      <c r="L409" s="24"/>
      <c r="M409" s="35"/>
      <c r="N409" s="24"/>
      <c r="O409" s="35"/>
    </row>
    <row r="410" spans="1:15">
      <c r="A410" s="5"/>
      <c r="B410" s="5"/>
      <c r="C410" s="5"/>
      <c r="D410" s="8" t="s">
        <v>594</v>
      </c>
      <c r="E410" s="8"/>
      <c r="F410" s="8"/>
      <c r="G410" s="8"/>
      <c r="H410" s="6"/>
      <c r="I410" s="6"/>
      <c r="J410" s="24"/>
      <c r="K410" s="35"/>
      <c r="L410" s="24"/>
      <c r="M410" s="35"/>
      <c r="N410" s="24"/>
      <c r="O410" s="35"/>
    </row>
    <row r="411" spans="1:15">
      <c r="A411" s="5"/>
      <c r="B411" s="5"/>
      <c r="C411" s="5" t="s">
        <v>612</v>
      </c>
      <c r="D411" s="19" t="s">
        <v>602</v>
      </c>
      <c r="E411" s="8"/>
      <c r="F411" s="8"/>
      <c r="G411" s="8"/>
      <c r="H411" s="22"/>
      <c r="I411" s="22"/>
      <c r="J411" s="24"/>
      <c r="K411" s="35"/>
      <c r="L411" s="24"/>
      <c r="M411" s="35"/>
      <c r="N411" s="36"/>
      <c r="O411" s="35"/>
    </row>
    <row r="412" spans="1:15">
      <c r="A412" s="5"/>
      <c r="B412" s="5"/>
      <c r="C412" s="5"/>
      <c r="D412" s="19" t="s">
        <v>603</v>
      </c>
      <c r="E412" s="8"/>
      <c r="F412" s="8"/>
      <c r="G412" s="8"/>
      <c r="H412" s="22"/>
      <c r="I412" s="22"/>
      <c r="J412" s="24"/>
      <c r="K412" s="35"/>
      <c r="L412" s="24"/>
      <c r="M412" s="35"/>
      <c r="N412" s="36"/>
      <c r="O412" s="35"/>
    </row>
    <row r="413" spans="1:15">
      <c r="A413" s="5"/>
      <c r="B413" s="5"/>
      <c r="C413" s="5"/>
      <c r="D413" s="19" t="s">
        <v>718</v>
      </c>
      <c r="E413" s="8"/>
      <c r="F413" s="8"/>
      <c r="G413" s="8"/>
      <c r="H413" s="23"/>
      <c r="I413" s="23"/>
      <c r="J413" s="24"/>
      <c r="K413" s="35"/>
      <c r="L413" s="24"/>
      <c r="M413" s="35"/>
      <c r="N413" s="36"/>
      <c r="O413" s="35"/>
    </row>
    <row r="414" ht="324" spans="1:15">
      <c r="A414" s="5"/>
      <c r="B414" s="5" t="s">
        <v>613</v>
      </c>
      <c r="C414" s="5" t="s">
        <v>614</v>
      </c>
      <c r="D414" s="19" t="s">
        <v>720</v>
      </c>
      <c r="E414" s="8"/>
      <c r="F414" s="8"/>
      <c r="G414" s="8"/>
      <c r="H414" s="43" t="s">
        <v>690</v>
      </c>
      <c r="I414" s="45"/>
      <c r="J414" s="46">
        <v>10</v>
      </c>
      <c r="K414" s="47"/>
      <c r="L414" s="46">
        <v>10</v>
      </c>
      <c r="M414" s="47"/>
      <c r="N414" s="46" t="s">
        <v>690</v>
      </c>
      <c r="O414" s="47"/>
    </row>
    <row r="415" spans="1:15">
      <c r="A415" s="5"/>
      <c r="B415" s="5"/>
      <c r="C415" s="5"/>
      <c r="D415" s="19" t="s">
        <v>721</v>
      </c>
      <c r="E415" s="8"/>
      <c r="F415" s="8"/>
      <c r="G415" s="8"/>
      <c r="H415" s="23" t="s">
        <v>722</v>
      </c>
      <c r="I415" s="23" t="s">
        <v>722</v>
      </c>
      <c r="J415" s="24">
        <v>10</v>
      </c>
      <c r="K415" s="35"/>
      <c r="L415" s="24">
        <v>10</v>
      </c>
      <c r="M415" s="35"/>
      <c r="N415" s="36" t="s">
        <v>591</v>
      </c>
      <c r="O415" s="35"/>
    </row>
    <row r="416" spans="1:15">
      <c r="A416" s="5"/>
      <c r="B416" s="5"/>
      <c r="C416" s="5"/>
      <c r="D416" s="8" t="s">
        <v>594</v>
      </c>
      <c r="E416" s="8"/>
      <c r="F416" s="8"/>
      <c r="G416" s="8"/>
      <c r="H416" s="6"/>
      <c r="I416" s="6"/>
      <c r="J416" s="24"/>
      <c r="K416" s="35"/>
      <c r="L416" s="24"/>
      <c r="M416" s="35"/>
      <c r="N416" s="24"/>
      <c r="O416" s="35"/>
    </row>
    <row r="417" spans="1:15">
      <c r="A417" s="5"/>
      <c r="B417" s="24" t="s">
        <v>617</v>
      </c>
      <c r="C417" s="25"/>
      <c r="D417" s="24"/>
      <c r="E417" s="26"/>
      <c r="F417" s="26"/>
      <c r="G417" s="26"/>
      <c r="H417" s="26"/>
      <c r="I417" s="26"/>
      <c r="J417" s="26"/>
      <c r="K417" s="26"/>
      <c r="L417" s="26"/>
      <c r="M417" s="26"/>
      <c r="N417" s="26"/>
      <c r="O417" s="35"/>
    </row>
    <row r="418" spans="1:15">
      <c r="A418" s="5"/>
      <c r="B418" s="24" t="s">
        <v>618</v>
      </c>
      <c r="C418" s="26"/>
      <c r="D418" s="26"/>
      <c r="E418" s="26"/>
      <c r="F418" s="26"/>
      <c r="G418" s="26"/>
      <c r="H418" s="26"/>
      <c r="I418" s="25"/>
      <c r="J418" s="24">
        <v>100</v>
      </c>
      <c r="K418" s="25"/>
      <c r="L418" s="24">
        <v>100</v>
      </c>
      <c r="M418" s="35"/>
      <c r="N418" s="36" t="s">
        <v>619</v>
      </c>
      <c r="O418" s="35"/>
    </row>
    <row r="419" spans="1:15">
      <c r="A419" s="27" t="s">
        <v>620</v>
      </c>
      <c r="B419" s="27"/>
      <c r="C419" s="27"/>
      <c r="D419" s="27"/>
      <c r="E419" s="27"/>
      <c r="F419" s="27"/>
      <c r="G419" s="27"/>
      <c r="H419" s="27"/>
      <c r="I419" s="27"/>
      <c r="J419" s="27"/>
      <c r="K419" s="27"/>
      <c r="L419" s="27"/>
      <c r="M419" s="27"/>
      <c r="N419" s="27"/>
      <c r="O419" s="39"/>
    </row>
    <row r="420" spans="1:15">
      <c r="A420" s="28"/>
      <c r="B420" s="27"/>
      <c r="C420" s="27"/>
      <c r="D420" s="27"/>
      <c r="E420" s="27"/>
      <c r="F420" s="27"/>
      <c r="G420" s="27"/>
      <c r="H420" s="27"/>
      <c r="I420" s="27"/>
      <c r="J420" s="27"/>
      <c r="K420" s="27"/>
      <c r="L420" s="27"/>
      <c r="M420" s="27"/>
      <c r="N420" s="27"/>
      <c r="O420" s="39"/>
    </row>
    <row r="421" spans="1:15">
      <c r="A421" s="28"/>
      <c r="B421" s="27"/>
      <c r="C421" s="27"/>
      <c r="D421" s="27"/>
      <c r="E421" s="27"/>
      <c r="F421" s="27"/>
      <c r="G421" s="27"/>
      <c r="H421" s="27"/>
      <c r="I421" s="27"/>
      <c r="J421" s="27"/>
      <c r="K421" s="27"/>
      <c r="L421" s="27"/>
      <c r="M421" s="27"/>
      <c r="N421" s="27"/>
      <c r="O421" s="39"/>
    </row>
    <row r="422" spans="1:15">
      <c r="A422" s="29"/>
      <c r="B422" s="30"/>
      <c r="C422" s="30"/>
      <c r="D422" s="30"/>
      <c r="E422" s="30"/>
      <c r="F422" s="30"/>
      <c r="G422" s="30"/>
      <c r="H422" s="30"/>
      <c r="I422" s="30"/>
      <c r="J422" s="30"/>
      <c r="K422" s="30"/>
      <c r="L422" s="30"/>
      <c r="M422" s="30"/>
      <c r="N422" s="30"/>
      <c r="O422" s="40"/>
    </row>
    <row r="426" ht="25.8" spans="1:15">
      <c r="A426" s="3" t="s">
        <v>723</v>
      </c>
      <c r="B426" s="4"/>
      <c r="C426" s="4"/>
      <c r="D426" s="4"/>
      <c r="E426" s="4"/>
      <c r="F426" s="4"/>
      <c r="G426" s="4"/>
      <c r="H426" s="4"/>
      <c r="I426" s="4"/>
      <c r="J426" s="4"/>
      <c r="K426" s="4"/>
      <c r="L426" s="4"/>
      <c r="M426" s="4"/>
      <c r="N426" s="4"/>
      <c r="O426" s="4"/>
    </row>
    <row r="427" spans="1:15">
      <c r="A427" s="5" t="s">
        <v>558</v>
      </c>
      <c r="B427" s="6"/>
      <c r="C427" s="7" t="s">
        <v>724</v>
      </c>
      <c r="D427" s="5"/>
      <c r="E427" s="5"/>
      <c r="F427" s="5"/>
      <c r="G427" s="5"/>
      <c r="H427" s="5"/>
      <c r="I427" s="5"/>
      <c r="J427" s="5"/>
      <c r="K427" s="5"/>
      <c r="L427" s="5"/>
      <c r="M427" s="5"/>
      <c r="N427" s="5"/>
      <c r="O427" s="5"/>
    </row>
    <row r="428" spans="1:15">
      <c r="A428" s="5" t="s">
        <v>560</v>
      </c>
      <c r="B428" s="6"/>
      <c r="C428" s="7" t="s">
        <v>561</v>
      </c>
      <c r="D428" s="5"/>
      <c r="E428" s="5"/>
      <c r="F428" s="5"/>
      <c r="G428" s="5"/>
      <c r="H428" s="5"/>
      <c r="I428" s="5" t="s">
        <v>562</v>
      </c>
      <c r="J428" s="5"/>
      <c r="K428" s="7" t="s">
        <v>563</v>
      </c>
      <c r="L428" s="5"/>
      <c r="M428" s="5"/>
      <c r="N428" s="5"/>
      <c r="O428" s="5"/>
    </row>
    <row r="429" spans="1:15">
      <c r="A429" s="5" t="s">
        <v>564</v>
      </c>
      <c r="B429" s="5"/>
      <c r="C429" s="5"/>
      <c r="D429" s="5"/>
      <c r="E429" s="5" t="s">
        <v>565</v>
      </c>
      <c r="F429" s="5"/>
      <c r="G429" s="5" t="s">
        <v>459</v>
      </c>
      <c r="H429" s="6"/>
      <c r="I429" s="5" t="s">
        <v>566</v>
      </c>
      <c r="J429" s="5"/>
      <c r="K429" s="5" t="s">
        <v>567</v>
      </c>
      <c r="L429" s="6"/>
      <c r="M429" s="5" t="s">
        <v>568</v>
      </c>
      <c r="N429" s="6"/>
      <c r="O429" s="6" t="s">
        <v>569</v>
      </c>
    </row>
    <row r="430" ht="15.6" spans="1:15">
      <c r="A430" s="5"/>
      <c r="B430" s="5"/>
      <c r="C430" s="8" t="s">
        <v>570</v>
      </c>
      <c r="D430" s="8"/>
      <c r="E430" s="9">
        <f>5414600/10000</f>
        <v>541.46</v>
      </c>
      <c r="F430" s="9"/>
      <c r="G430" s="33">
        <f>4682000/10000</f>
        <v>468.2</v>
      </c>
      <c r="H430" s="34"/>
      <c r="I430" s="33">
        <f>2968700/10000</f>
        <v>296.87</v>
      </c>
      <c r="J430" s="34"/>
      <c r="K430" s="24">
        <v>10</v>
      </c>
      <c r="L430" s="35"/>
      <c r="M430" s="24">
        <v>0.63</v>
      </c>
      <c r="N430" s="35"/>
      <c r="O430" s="41">
        <v>6.34</v>
      </c>
    </row>
    <row r="431" ht="15.6" spans="1:15">
      <c r="A431" s="5"/>
      <c r="B431" s="5"/>
      <c r="C431" s="5" t="s">
        <v>571</v>
      </c>
      <c r="D431" s="5"/>
      <c r="E431" s="9">
        <v>291.26</v>
      </c>
      <c r="F431" s="9"/>
      <c r="G431" s="33">
        <f>682000/10000</f>
        <v>68.2</v>
      </c>
      <c r="H431" s="34"/>
      <c r="I431" s="33">
        <f>481800/10000</f>
        <v>48.18</v>
      </c>
      <c r="J431" s="34"/>
      <c r="K431" s="24" t="s">
        <v>463</v>
      </c>
      <c r="L431" s="35"/>
      <c r="M431" s="24"/>
      <c r="N431" s="35"/>
      <c r="O431" s="6" t="s">
        <v>463</v>
      </c>
    </row>
    <row r="432" spans="1:15">
      <c r="A432" s="5"/>
      <c r="B432" s="5"/>
      <c r="C432" s="14" t="s">
        <v>572</v>
      </c>
      <c r="D432" s="14"/>
      <c r="E432" s="5"/>
      <c r="F432" s="5"/>
      <c r="G432" s="5"/>
      <c r="H432" s="5"/>
      <c r="I432" s="5"/>
      <c r="J432" s="5"/>
      <c r="K432" s="24" t="s">
        <v>463</v>
      </c>
      <c r="L432" s="35"/>
      <c r="M432" s="24"/>
      <c r="N432" s="35"/>
      <c r="O432" s="6" t="s">
        <v>463</v>
      </c>
    </row>
    <row r="433" spans="1:15">
      <c r="A433" s="5"/>
      <c r="B433" s="5"/>
      <c r="C433" s="5" t="s">
        <v>573</v>
      </c>
      <c r="D433" s="5"/>
      <c r="E433" s="44">
        <v>250.2</v>
      </c>
      <c r="F433" s="44"/>
      <c r="G433" s="44">
        <f>4000000/10000</f>
        <v>400</v>
      </c>
      <c r="H433" s="44"/>
      <c r="I433" s="44">
        <f>2486900/10000</f>
        <v>248.69</v>
      </c>
      <c r="J433" s="44"/>
      <c r="K433" s="24" t="s">
        <v>463</v>
      </c>
      <c r="L433" s="35"/>
      <c r="M433" s="24"/>
      <c r="N433" s="35"/>
      <c r="O433" s="6" t="s">
        <v>463</v>
      </c>
    </row>
    <row r="434" spans="1:15">
      <c r="A434" s="5" t="s">
        <v>574</v>
      </c>
      <c r="B434" s="5" t="s">
        <v>575</v>
      </c>
      <c r="C434" s="5"/>
      <c r="D434" s="5"/>
      <c r="E434" s="5"/>
      <c r="F434" s="5"/>
      <c r="G434" s="5"/>
      <c r="H434" s="5"/>
      <c r="I434" s="5" t="s">
        <v>576</v>
      </c>
      <c r="J434" s="5"/>
      <c r="K434" s="5"/>
      <c r="L434" s="5"/>
      <c r="M434" s="5"/>
      <c r="N434" s="5"/>
      <c r="O434" s="5"/>
    </row>
    <row r="435" spans="1:15">
      <c r="A435" s="5"/>
      <c r="B435" s="15" t="s">
        <v>725</v>
      </c>
      <c r="C435" s="16"/>
      <c r="D435" s="16"/>
      <c r="E435" s="16"/>
      <c r="F435" s="16"/>
      <c r="G435" s="16"/>
      <c r="H435" s="17"/>
      <c r="I435" s="15" t="s">
        <v>726</v>
      </c>
      <c r="J435" s="16"/>
      <c r="K435" s="16"/>
      <c r="L435" s="16"/>
      <c r="M435" s="16"/>
      <c r="N435" s="16"/>
      <c r="O435" s="17"/>
    </row>
    <row r="436" ht="28.8" spans="1:15">
      <c r="A436" s="5" t="s">
        <v>579</v>
      </c>
      <c r="B436" s="6" t="s">
        <v>580</v>
      </c>
      <c r="C436" s="6" t="s">
        <v>581</v>
      </c>
      <c r="D436" s="5" t="s">
        <v>582</v>
      </c>
      <c r="E436" s="5"/>
      <c r="F436" s="5"/>
      <c r="G436" s="5"/>
      <c r="H436" s="5" t="s">
        <v>583</v>
      </c>
      <c r="I436" s="5" t="s">
        <v>584</v>
      </c>
      <c r="J436" s="5" t="s">
        <v>567</v>
      </c>
      <c r="K436" s="6"/>
      <c r="L436" s="5" t="s">
        <v>569</v>
      </c>
      <c r="M436" s="6"/>
      <c r="N436" s="5" t="s">
        <v>585</v>
      </c>
      <c r="O436" s="6"/>
    </row>
    <row r="437" spans="1:15">
      <c r="A437" s="5"/>
      <c r="B437" s="5" t="s">
        <v>586</v>
      </c>
      <c r="C437" s="18" t="s">
        <v>587</v>
      </c>
      <c r="D437" s="19" t="s">
        <v>727</v>
      </c>
      <c r="E437" s="8"/>
      <c r="F437" s="8"/>
      <c r="G437" s="8"/>
      <c r="H437" s="20" t="s">
        <v>728</v>
      </c>
      <c r="I437" s="23" t="s">
        <v>729</v>
      </c>
      <c r="J437" s="24">
        <v>7</v>
      </c>
      <c r="K437" s="35"/>
      <c r="L437" s="24">
        <v>7</v>
      </c>
      <c r="M437" s="35"/>
      <c r="N437" s="48" t="s">
        <v>730</v>
      </c>
      <c r="O437" s="49"/>
    </row>
    <row r="438" spans="1:15">
      <c r="A438" s="5"/>
      <c r="B438" s="5"/>
      <c r="C438" s="21"/>
      <c r="D438" s="19" t="s">
        <v>731</v>
      </c>
      <c r="E438" s="8"/>
      <c r="F438" s="8"/>
      <c r="G438" s="8"/>
      <c r="H438" s="22" t="s">
        <v>728</v>
      </c>
      <c r="I438" s="50">
        <v>0</v>
      </c>
      <c r="J438" s="24">
        <v>7</v>
      </c>
      <c r="K438" s="35"/>
      <c r="L438" s="24">
        <v>0</v>
      </c>
      <c r="M438" s="35"/>
      <c r="N438" s="36" t="s">
        <v>732</v>
      </c>
      <c r="O438" s="35"/>
    </row>
    <row r="439" spans="1:15">
      <c r="A439" s="5"/>
      <c r="B439" s="5"/>
      <c r="C439" s="21"/>
      <c r="D439" s="19" t="s">
        <v>733</v>
      </c>
      <c r="E439" s="8"/>
      <c r="F439" s="8"/>
      <c r="G439" s="8"/>
      <c r="H439" s="22" t="s">
        <v>728</v>
      </c>
      <c r="I439" s="23" t="s">
        <v>590</v>
      </c>
      <c r="J439" s="24">
        <v>7</v>
      </c>
      <c r="K439" s="35"/>
      <c r="L439" s="24">
        <v>7</v>
      </c>
      <c r="M439" s="35"/>
      <c r="N439" s="36" t="s">
        <v>591</v>
      </c>
      <c r="O439" s="51"/>
    </row>
    <row r="440" spans="1:15">
      <c r="A440" s="5"/>
      <c r="B440" s="5"/>
      <c r="C440" s="21"/>
      <c r="D440" s="19" t="s">
        <v>734</v>
      </c>
      <c r="E440" s="8"/>
      <c r="F440" s="8"/>
      <c r="G440" s="8"/>
      <c r="H440" s="22" t="s">
        <v>728</v>
      </c>
      <c r="I440" s="23" t="s">
        <v>735</v>
      </c>
      <c r="J440" s="24">
        <v>7</v>
      </c>
      <c r="K440" s="35"/>
      <c r="L440" s="24">
        <v>7</v>
      </c>
      <c r="M440" s="35"/>
      <c r="N440" s="36" t="s">
        <v>736</v>
      </c>
      <c r="O440" s="51"/>
    </row>
    <row r="441" spans="1:15">
      <c r="A441" s="5"/>
      <c r="B441" s="5"/>
      <c r="C441" s="21"/>
      <c r="D441" s="19" t="s">
        <v>737</v>
      </c>
      <c r="E441" s="8"/>
      <c r="F441" s="8"/>
      <c r="G441" s="8"/>
      <c r="H441" s="22" t="s">
        <v>728</v>
      </c>
      <c r="I441" s="23" t="s">
        <v>738</v>
      </c>
      <c r="J441" s="24">
        <v>7</v>
      </c>
      <c r="K441" s="35"/>
      <c r="L441" s="24">
        <v>7</v>
      </c>
      <c r="M441" s="35"/>
      <c r="N441" s="36" t="s">
        <v>591</v>
      </c>
      <c r="O441" s="51"/>
    </row>
    <row r="442" spans="1:15">
      <c r="A442" s="5"/>
      <c r="B442" s="5"/>
      <c r="C442" s="21"/>
      <c r="D442" s="19" t="s">
        <v>739</v>
      </c>
      <c r="E442" s="8"/>
      <c r="F442" s="8"/>
      <c r="G442" s="8"/>
      <c r="H442" s="23" t="s">
        <v>728</v>
      </c>
      <c r="I442" s="23" t="s">
        <v>735</v>
      </c>
      <c r="J442" s="24">
        <v>7</v>
      </c>
      <c r="K442" s="35"/>
      <c r="L442" s="24">
        <v>7</v>
      </c>
      <c r="M442" s="35"/>
      <c r="N442" s="36" t="s">
        <v>740</v>
      </c>
      <c r="O442" s="51"/>
    </row>
    <row r="443" spans="1:15">
      <c r="A443" s="5"/>
      <c r="B443" s="5"/>
      <c r="C443" s="21"/>
      <c r="D443" s="19" t="s">
        <v>741</v>
      </c>
      <c r="E443" s="8"/>
      <c r="F443" s="8"/>
      <c r="G443" s="8"/>
      <c r="H443" s="6"/>
      <c r="I443" s="6"/>
      <c r="J443" s="24"/>
      <c r="K443" s="35"/>
      <c r="L443" s="24"/>
      <c r="M443" s="35"/>
      <c r="N443" s="36"/>
      <c r="O443" s="35"/>
    </row>
    <row r="444" spans="1:15">
      <c r="A444" s="5"/>
      <c r="B444" s="5"/>
      <c r="C444" s="18" t="s">
        <v>595</v>
      </c>
      <c r="D444" s="19" t="s">
        <v>742</v>
      </c>
      <c r="E444" s="8"/>
      <c r="F444" s="8"/>
      <c r="G444" s="8"/>
      <c r="H444" s="23" t="s">
        <v>707</v>
      </c>
      <c r="I444" s="23" t="s">
        <v>637</v>
      </c>
      <c r="J444" s="24">
        <v>8</v>
      </c>
      <c r="K444" s="35"/>
      <c r="L444" s="24">
        <v>8</v>
      </c>
      <c r="M444" s="35"/>
      <c r="N444" s="36" t="s">
        <v>591</v>
      </c>
      <c r="O444" s="35"/>
    </row>
    <row r="445" spans="1:15">
      <c r="A445" s="5"/>
      <c r="B445" s="5"/>
      <c r="C445" s="21"/>
      <c r="D445" s="19" t="s">
        <v>603</v>
      </c>
      <c r="E445" s="8"/>
      <c r="F445" s="8"/>
      <c r="G445" s="8"/>
      <c r="H445" s="23"/>
      <c r="I445" s="23"/>
      <c r="J445" s="24"/>
      <c r="K445" s="35"/>
      <c r="L445" s="24"/>
      <c r="M445" s="35"/>
      <c r="N445" s="36"/>
      <c r="O445" s="35"/>
    </row>
    <row r="446" spans="1:15">
      <c r="A446" s="5"/>
      <c r="B446" s="5"/>
      <c r="C446" s="21"/>
      <c r="D446" s="19" t="s">
        <v>718</v>
      </c>
      <c r="E446" s="8"/>
      <c r="F446" s="8"/>
      <c r="G446" s="8"/>
      <c r="H446" s="23"/>
      <c r="I446" s="23"/>
      <c r="J446" s="24"/>
      <c r="K446" s="35"/>
      <c r="L446" s="24"/>
      <c r="M446" s="35"/>
      <c r="N446" s="36"/>
      <c r="O446" s="35"/>
    </row>
    <row r="447" spans="1:15">
      <c r="A447" s="5"/>
      <c r="B447" s="5"/>
      <c r="C447" s="5" t="s">
        <v>601</v>
      </c>
      <c r="D447" s="8" t="s">
        <v>602</v>
      </c>
      <c r="E447" s="8"/>
      <c r="F447" s="8"/>
      <c r="G447" s="8"/>
      <c r="H447" s="22"/>
      <c r="I447" s="22"/>
      <c r="J447" s="24"/>
      <c r="K447" s="35"/>
      <c r="L447" s="24"/>
      <c r="M447" s="35"/>
      <c r="N447" s="36"/>
      <c r="O447" s="35"/>
    </row>
    <row r="448" spans="1:15">
      <c r="A448" s="5"/>
      <c r="B448" s="5"/>
      <c r="C448" s="5"/>
      <c r="D448" s="8" t="s">
        <v>603</v>
      </c>
      <c r="E448" s="8"/>
      <c r="F448" s="8"/>
      <c r="G448" s="8"/>
      <c r="H448" s="6"/>
      <c r="I448" s="6"/>
      <c r="J448" s="24"/>
      <c r="K448" s="35"/>
      <c r="L448" s="24"/>
      <c r="M448" s="35"/>
      <c r="N448" s="24"/>
      <c r="O448" s="35"/>
    </row>
    <row r="449" spans="1:15">
      <c r="A449" s="5"/>
      <c r="B449" s="5"/>
      <c r="C449" s="5"/>
      <c r="D449" s="8" t="s">
        <v>594</v>
      </c>
      <c r="E449" s="8"/>
      <c r="F449" s="8"/>
      <c r="G449" s="8"/>
      <c r="H449" s="6"/>
      <c r="I449" s="6"/>
      <c r="J449" s="24"/>
      <c r="K449" s="35"/>
      <c r="L449" s="24"/>
      <c r="M449" s="35"/>
      <c r="N449" s="24"/>
      <c r="O449" s="35"/>
    </row>
    <row r="450" spans="1:15">
      <c r="A450" s="5"/>
      <c r="B450" s="5"/>
      <c r="C450" s="5" t="s">
        <v>604</v>
      </c>
      <c r="D450" s="8" t="s">
        <v>602</v>
      </c>
      <c r="E450" s="8"/>
      <c r="F450" s="8"/>
      <c r="G450" s="8"/>
      <c r="H450" s="6"/>
      <c r="I450" s="6"/>
      <c r="J450" s="24"/>
      <c r="K450" s="35"/>
      <c r="L450" s="24"/>
      <c r="M450" s="35"/>
      <c r="N450" s="24"/>
      <c r="O450" s="35"/>
    </row>
    <row r="451" spans="1:15">
      <c r="A451" s="5"/>
      <c r="B451" s="5"/>
      <c r="C451" s="5"/>
      <c r="D451" s="8" t="s">
        <v>603</v>
      </c>
      <c r="E451" s="8"/>
      <c r="F451" s="8"/>
      <c r="G451" s="8"/>
      <c r="H451" s="6"/>
      <c r="I451" s="6"/>
      <c r="J451" s="24"/>
      <c r="K451" s="35"/>
      <c r="L451" s="24"/>
      <c r="M451" s="35"/>
      <c r="N451" s="24"/>
      <c r="O451" s="35"/>
    </row>
    <row r="452" spans="1:15">
      <c r="A452" s="5"/>
      <c r="B452" s="5"/>
      <c r="C452" s="5"/>
      <c r="D452" s="8" t="s">
        <v>594</v>
      </c>
      <c r="E452" s="8"/>
      <c r="F452" s="8"/>
      <c r="G452" s="8"/>
      <c r="H452" s="6"/>
      <c r="I452" s="6"/>
      <c r="J452" s="24"/>
      <c r="K452" s="35"/>
      <c r="L452" s="24"/>
      <c r="M452" s="35"/>
      <c r="N452" s="24"/>
      <c r="O452" s="35"/>
    </row>
    <row r="453" spans="1:15">
      <c r="A453" s="5"/>
      <c r="B453" s="5" t="s">
        <v>605</v>
      </c>
      <c r="C453" s="5" t="s">
        <v>606</v>
      </c>
      <c r="D453" s="19" t="s">
        <v>602</v>
      </c>
      <c r="E453" s="8"/>
      <c r="F453" s="8"/>
      <c r="G453" s="8"/>
      <c r="H453" s="22"/>
      <c r="I453" s="22"/>
      <c r="J453" s="24"/>
      <c r="K453" s="35"/>
      <c r="L453" s="24"/>
      <c r="M453" s="35"/>
      <c r="N453" s="36"/>
      <c r="O453" s="35"/>
    </row>
    <row r="454" spans="1:15">
      <c r="A454" s="5"/>
      <c r="B454" s="5"/>
      <c r="C454" s="5"/>
      <c r="D454" s="8" t="s">
        <v>603</v>
      </c>
      <c r="E454" s="8"/>
      <c r="F454" s="8"/>
      <c r="G454" s="8"/>
      <c r="H454" s="6"/>
      <c r="I454" s="6"/>
      <c r="J454" s="24"/>
      <c r="K454" s="35"/>
      <c r="L454" s="24"/>
      <c r="M454" s="35"/>
      <c r="N454" s="24"/>
      <c r="O454" s="35"/>
    </row>
    <row r="455" spans="1:15">
      <c r="A455" s="5"/>
      <c r="B455" s="5"/>
      <c r="C455" s="5"/>
      <c r="D455" s="8" t="s">
        <v>594</v>
      </c>
      <c r="E455" s="8"/>
      <c r="F455" s="8"/>
      <c r="G455" s="8"/>
      <c r="H455" s="6"/>
      <c r="I455" s="6"/>
      <c r="J455" s="24"/>
      <c r="K455" s="35"/>
      <c r="L455" s="24"/>
      <c r="M455" s="35"/>
      <c r="N455" s="24"/>
      <c r="O455" s="35"/>
    </row>
    <row r="456" spans="1:15">
      <c r="A456" s="5"/>
      <c r="B456" s="5"/>
      <c r="C456" s="5" t="s">
        <v>607</v>
      </c>
      <c r="D456" s="19" t="s">
        <v>743</v>
      </c>
      <c r="E456" s="8"/>
      <c r="F456" s="8"/>
      <c r="G456" s="8"/>
      <c r="H456" s="23" t="s">
        <v>728</v>
      </c>
      <c r="I456" s="23" t="s">
        <v>729</v>
      </c>
      <c r="J456" s="24">
        <v>10</v>
      </c>
      <c r="K456" s="35"/>
      <c r="L456" s="24">
        <v>10</v>
      </c>
      <c r="M456" s="35"/>
      <c r="N456" s="36" t="s">
        <v>591</v>
      </c>
      <c r="O456" s="35"/>
    </row>
    <row r="457" spans="1:15">
      <c r="A457" s="5"/>
      <c r="B457" s="5"/>
      <c r="C457" s="5"/>
      <c r="D457" s="19" t="s">
        <v>744</v>
      </c>
      <c r="E457" s="8"/>
      <c r="F457" s="8"/>
      <c r="G457" s="8"/>
      <c r="H457" s="23" t="s">
        <v>658</v>
      </c>
      <c r="I457" s="23" t="s">
        <v>626</v>
      </c>
      <c r="J457" s="24">
        <v>10</v>
      </c>
      <c r="K457" s="35"/>
      <c r="L457" s="24">
        <v>9</v>
      </c>
      <c r="M457" s="35"/>
      <c r="N457" s="36" t="s">
        <v>745</v>
      </c>
      <c r="O457" s="35"/>
    </row>
    <row r="458" spans="1:15">
      <c r="A458" s="5"/>
      <c r="B458" s="5"/>
      <c r="C458" s="5"/>
      <c r="D458" s="8" t="s">
        <v>594</v>
      </c>
      <c r="E458" s="8"/>
      <c r="F458" s="8"/>
      <c r="G458" s="8"/>
      <c r="H458" s="6"/>
      <c r="I458" s="6"/>
      <c r="J458" s="24"/>
      <c r="K458" s="35"/>
      <c r="L458" s="24"/>
      <c r="M458" s="35"/>
      <c r="N458" s="24"/>
      <c r="O458" s="35"/>
    </row>
    <row r="459" spans="1:15">
      <c r="A459" s="5"/>
      <c r="B459" s="5"/>
      <c r="C459" s="5" t="s">
        <v>611</v>
      </c>
      <c r="D459" s="19" t="s">
        <v>746</v>
      </c>
      <c r="E459" s="8"/>
      <c r="F459" s="8"/>
      <c r="G459" s="8"/>
      <c r="H459" s="23" t="s">
        <v>632</v>
      </c>
      <c r="I459" s="23" t="s">
        <v>632</v>
      </c>
      <c r="J459" s="24">
        <v>10</v>
      </c>
      <c r="K459" s="35"/>
      <c r="L459" s="24">
        <v>10</v>
      </c>
      <c r="M459" s="35"/>
      <c r="N459" s="36" t="s">
        <v>591</v>
      </c>
      <c r="O459" s="51"/>
    </row>
    <row r="460" spans="1:15">
      <c r="A460" s="5"/>
      <c r="B460" s="5"/>
      <c r="C460" s="5"/>
      <c r="D460" s="8" t="s">
        <v>603</v>
      </c>
      <c r="E460" s="8"/>
      <c r="F460" s="8"/>
      <c r="G460" s="8"/>
      <c r="H460" s="6"/>
      <c r="I460" s="6"/>
      <c r="J460" s="24"/>
      <c r="K460" s="35"/>
      <c r="L460" s="24"/>
      <c r="M460" s="35"/>
      <c r="N460" s="24"/>
      <c r="O460" s="35"/>
    </row>
    <row r="461" spans="1:15">
      <c r="A461" s="5"/>
      <c r="B461" s="5"/>
      <c r="C461" s="5"/>
      <c r="D461" s="8" t="s">
        <v>594</v>
      </c>
      <c r="E461" s="8"/>
      <c r="F461" s="8"/>
      <c r="G461" s="8"/>
      <c r="H461" s="6"/>
      <c r="I461" s="6"/>
      <c r="J461" s="24"/>
      <c r="K461" s="35"/>
      <c r="L461" s="24"/>
      <c r="M461" s="35"/>
      <c r="N461" s="24"/>
      <c r="O461" s="35"/>
    </row>
    <row r="462" spans="1:15">
      <c r="A462" s="5"/>
      <c r="B462" s="5"/>
      <c r="C462" s="5" t="s">
        <v>612</v>
      </c>
      <c r="D462" s="19" t="s">
        <v>602</v>
      </c>
      <c r="E462" s="8"/>
      <c r="F462" s="8"/>
      <c r="G462" s="8"/>
      <c r="H462" s="22"/>
      <c r="I462" s="22"/>
      <c r="J462" s="24"/>
      <c r="K462" s="35"/>
      <c r="L462" s="24"/>
      <c r="M462" s="35"/>
      <c r="N462" s="36"/>
      <c r="O462" s="35"/>
    </row>
    <row r="463" spans="1:15">
      <c r="A463" s="5"/>
      <c r="B463" s="5"/>
      <c r="C463" s="5"/>
      <c r="D463" s="19" t="s">
        <v>603</v>
      </c>
      <c r="E463" s="8"/>
      <c r="F463" s="8"/>
      <c r="G463" s="8"/>
      <c r="H463" s="22"/>
      <c r="I463" s="22"/>
      <c r="J463" s="24"/>
      <c r="K463" s="35"/>
      <c r="L463" s="24"/>
      <c r="M463" s="35"/>
      <c r="N463" s="36"/>
      <c r="O463" s="35"/>
    </row>
    <row r="464" spans="1:15">
      <c r="A464" s="5"/>
      <c r="B464" s="5"/>
      <c r="C464" s="5"/>
      <c r="D464" s="19" t="s">
        <v>718</v>
      </c>
      <c r="E464" s="8"/>
      <c r="F464" s="8"/>
      <c r="G464" s="8"/>
      <c r="H464" s="23"/>
      <c r="I464" s="23"/>
      <c r="J464" s="24"/>
      <c r="K464" s="35"/>
      <c r="L464" s="24"/>
      <c r="M464" s="35"/>
      <c r="N464" s="36"/>
      <c r="O464" s="35"/>
    </row>
    <row r="465" spans="1:15">
      <c r="A465" s="5"/>
      <c r="B465" s="5" t="s">
        <v>613</v>
      </c>
      <c r="C465" s="5" t="s">
        <v>614</v>
      </c>
      <c r="D465" s="19" t="s">
        <v>720</v>
      </c>
      <c r="E465" s="8"/>
      <c r="F465" s="8"/>
      <c r="G465" s="8"/>
      <c r="H465" s="43" t="s">
        <v>747</v>
      </c>
      <c r="I465" s="45" t="s">
        <v>748</v>
      </c>
      <c r="J465" s="46">
        <v>10</v>
      </c>
      <c r="K465" s="47"/>
      <c r="L465" s="46">
        <v>10</v>
      </c>
      <c r="M465" s="47"/>
      <c r="N465" s="46" t="s">
        <v>591</v>
      </c>
      <c r="O465" s="47"/>
    </row>
    <row r="466" spans="1:15">
      <c r="A466" s="5"/>
      <c r="B466" s="5"/>
      <c r="C466" s="5"/>
      <c r="D466" s="19" t="s">
        <v>603</v>
      </c>
      <c r="E466" s="8"/>
      <c r="F466" s="8"/>
      <c r="G466" s="8"/>
      <c r="H466" s="23"/>
      <c r="I466" s="23"/>
      <c r="J466" s="24"/>
      <c r="K466" s="35"/>
      <c r="L466" s="24"/>
      <c r="M466" s="35"/>
      <c r="N466" s="36"/>
      <c r="O466" s="35"/>
    </row>
    <row r="467" spans="1:15">
      <c r="A467" s="5"/>
      <c r="B467" s="5"/>
      <c r="C467" s="5"/>
      <c r="D467" s="8" t="s">
        <v>594</v>
      </c>
      <c r="E467" s="8"/>
      <c r="F467" s="8"/>
      <c r="G467" s="8"/>
      <c r="H467" s="6"/>
      <c r="I467" s="6"/>
      <c r="J467" s="24"/>
      <c r="K467" s="35"/>
      <c r="L467" s="24"/>
      <c r="M467" s="35"/>
      <c r="N467" s="24"/>
      <c r="O467" s="35"/>
    </row>
    <row r="468" spans="1:15">
      <c r="A468" s="5"/>
      <c r="B468" s="24" t="s">
        <v>617</v>
      </c>
      <c r="C468" s="25"/>
      <c r="D468" s="24"/>
      <c r="E468" s="26"/>
      <c r="F468" s="26"/>
      <c r="G468" s="26"/>
      <c r="H468" s="26"/>
      <c r="I468" s="26"/>
      <c r="J468" s="26"/>
      <c r="K468" s="26"/>
      <c r="L468" s="26"/>
      <c r="M468" s="26"/>
      <c r="N468" s="26"/>
      <c r="O468" s="35"/>
    </row>
    <row r="469" spans="1:15">
      <c r="A469" s="5"/>
      <c r="B469" s="24" t="s">
        <v>618</v>
      </c>
      <c r="C469" s="26"/>
      <c r="D469" s="26"/>
      <c r="E469" s="26"/>
      <c r="F469" s="26"/>
      <c r="G469" s="26"/>
      <c r="H469" s="26"/>
      <c r="I469" s="25"/>
      <c r="J469" s="24">
        <v>100</v>
      </c>
      <c r="K469" s="25"/>
      <c r="L469" s="24">
        <v>88.34</v>
      </c>
      <c r="M469" s="35"/>
      <c r="N469" s="36" t="s">
        <v>749</v>
      </c>
      <c r="O469" s="35"/>
    </row>
    <row r="470" spans="1:15">
      <c r="A470" s="27" t="s">
        <v>620</v>
      </c>
      <c r="B470" s="27"/>
      <c r="C470" s="27"/>
      <c r="D470" s="27"/>
      <c r="E470" s="27"/>
      <c r="F470" s="27"/>
      <c r="G470" s="27"/>
      <c r="H470" s="27"/>
      <c r="I470" s="27"/>
      <c r="J470" s="27"/>
      <c r="K470" s="27"/>
      <c r="L470" s="27"/>
      <c r="M470" s="27"/>
      <c r="N470" s="27"/>
      <c r="O470" s="39"/>
    </row>
    <row r="471" spans="1:15">
      <c r="A471" s="28"/>
      <c r="B471" s="27"/>
      <c r="C471" s="27"/>
      <c r="D471" s="27"/>
      <c r="E471" s="27"/>
      <c r="F471" s="27"/>
      <c r="G471" s="27"/>
      <c r="H471" s="27"/>
      <c r="I471" s="27"/>
      <c r="J471" s="27"/>
      <c r="K471" s="27"/>
      <c r="L471" s="27"/>
      <c r="M471" s="27"/>
      <c r="N471" s="27"/>
      <c r="O471" s="39"/>
    </row>
    <row r="472" spans="1:15">
      <c r="A472" s="28"/>
      <c r="B472" s="27"/>
      <c r="C472" s="27"/>
      <c r="D472" s="27"/>
      <c r="E472" s="27"/>
      <c r="F472" s="27"/>
      <c r="G472" s="27"/>
      <c r="H472" s="27"/>
      <c r="I472" s="27"/>
      <c r="J472" s="27"/>
      <c r="K472" s="27"/>
      <c r="L472" s="27"/>
      <c r="M472" s="27"/>
      <c r="N472" s="27"/>
      <c r="O472" s="39"/>
    </row>
    <row r="473" spans="1:15">
      <c r="A473" s="29"/>
      <c r="B473" s="30"/>
      <c r="C473" s="30"/>
      <c r="D473" s="30"/>
      <c r="E473" s="30"/>
      <c r="F473" s="30"/>
      <c r="G473" s="30"/>
      <c r="H473" s="30"/>
      <c r="I473" s="30"/>
      <c r="J473" s="30"/>
      <c r="K473" s="30"/>
      <c r="L473" s="30"/>
      <c r="M473" s="30"/>
      <c r="N473" s="30"/>
      <c r="O473" s="40"/>
    </row>
    <row r="477" ht="25.8" spans="1:15">
      <c r="A477" s="3" t="s">
        <v>723</v>
      </c>
      <c r="B477" s="4"/>
      <c r="C477" s="4"/>
      <c r="D477" s="4"/>
      <c r="E477" s="4"/>
      <c r="F477" s="4"/>
      <c r="G477" s="4"/>
      <c r="H477" s="4"/>
      <c r="I477" s="4"/>
      <c r="J477" s="4"/>
      <c r="K477" s="4"/>
      <c r="L477" s="4"/>
      <c r="M477" s="4"/>
      <c r="N477" s="4"/>
      <c r="O477" s="4"/>
    </row>
    <row r="478" spans="1:15">
      <c r="A478" s="5" t="s">
        <v>558</v>
      </c>
      <c r="B478" s="6"/>
      <c r="C478" s="7" t="s">
        <v>750</v>
      </c>
      <c r="D478" s="5"/>
      <c r="E478" s="5"/>
      <c r="F478" s="5"/>
      <c r="G478" s="5"/>
      <c r="H478" s="5"/>
      <c r="I478" s="5"/>
      <c r="J478" s="5"/>
      <c r="K478" s="5"/>
      <c r="L478" s="5"/>
      <c r="M478" s="5"/>
      <c r="N478" s="5"/>
      <c r="O478" s="5"/>
    </row>
    <row r="479" spans="1:15">
      <c r="A479" s="5" t="s">
        <v>560</v>
      </c>
      <c r="B479" s="6"/>
      <c r="C479" s="7" t="s">
        <v>561</v>
      </c>
      <c r="D479" s="5"/>
      <c r="E479" s="5"/>
      <c r="F479" s="5"/>
      <c r="G479" s="5"/>
      <c r="H479" s="5"/>
      <c r="I479" s="5" t="s">
        <v>562</v>
      </c>
      <c r="J479" s="5"/>
      <c r="K479" s="7" t="s">
        <v>563</v>
      </c>
      <c r="L479" s="5"/>
      <c r="M479" s="5"/>
      <c r="N479" s="5"/>
      <c r="O479" s="5"/>
    </row>
    <row r="480" spans="1:15">
      <c r="A480" s="5" t="s">
        <v>564</v>
      </c>
      <c r="B480" s="5"/>
      <c r="C480" s="5"/>
      <c r="D480" s="5"/>
      <c r="E480" s="5" t="s">
        <v>565</v>
      </c>
      <c r="F480" s="5"/>
      <c r="G480" s="5" t="s">
        <v>459</v>
      </c>
      <c r="H480" s="6"/>
      <c r="I480" s="5" t="s">
        <v>566</v>
      </c>
      <c r="J480" s="5"/>
      <c r="K480" s="5" t="s">
        <v>567</v>
      </c>
      <c r="L480" s="6"/>
      <c r="M480" s="5" t="s">
        <v>568</v>
      </c>
      <c r="N480" s="6"/>
      <c r="O480" s="6" t="s">
        <v>569</v>
      </c>
    </row>
    <row r="481" ht="15.6" spans="1:15">
      <c r="A481" s="5"/>
      <c r="B481" s="5"/>
      <c r="C481" s="8" t="s">
        <v>570</v>
      </c>
      <c r="D481" s="8"/>
      <c r="E481" s="9">
        <v>32.01</v>
      </c>
      <c r="F481" s="9"/>
      <c r="G481" s="33">
        <v>32.01</v>
      </c>
      <c r="H481" s="34"/>
      <c r="I481" s="33">
        <v>12.76</v>
      </c>
      <c r="J481" s="34"/>
      <c r="K481" s="24">
        <v>10</v>
      </c>
      <c r="L481" s="35"/>
      <c r="M481" s="24">
        <v>0.4</v>
      </c>
      <c r="N481" s="35"/>
      <c r="O481" s="41">
        <v>4</v>
      </c>
    </row>
    <row r="482" ht="15.6" spans="1:15">
      <c r="A482" s="5"/>
      <c r="B482" s="5"/>
      <c r="C482" s="5" t="s">
        <v>571</v>
      </c>
      <c r="D482" s="5"/>
      <c r="E482" s="9"/>
      <c r="F482" s="9"/>
      <c r="G482" s="33"/>
      <c r="H482" s="34"/>
      <c r="I482" s="33"/>
      <c r="J482" s="34"/>
      <c r="K482" s="24" t="s">
        <v>463</v>
      </c>
      <c r="L482" s="35"/>
      <c r="M482" s="24"/>
      <c r="N482" s="35"/>
      <c r="O482" s="6" t="s">
        <v>463</v>
      </c>
    </row>
    <row r="483" spans="1:15">
      <c r="A483" s="5"/>
      <c r="B483" s="5"/>
      <c r="C483" s="14" t="s">
        <v>572</v>
      </c>
      <c r="D483" s="14"/>
      <c r="E483" s="31">
        <v>20.3</v>
      </c>
      <c r="F483" s="31"/>
      <c r="G483" s="31">
        <v>20.3</v>
      </c>
      <c r="H483" s="31"/>
      <c r="I483" s="5">
        <v>12.76</v>
      </c>
      <c r="J483" s="5"/>
      <c r="K483" s="24" t="s">
        <v>463</v>
      </c>
      <c r="L483" s="35"/>
      <c r="M483" s="24"/>
      <c r="N483" s="35"/>
      <c r="O483" s="6" t="s">
        <v>463</v>
      </c>
    </row>
    <row r="484" spans="1:15">
      <c r="A484" s="5"/>
      <c r="B484" s="5"/>
      <c r="C484" s="5" t="s">
        <v>573</v>
      </c>
      <c r="D484" s="5"/>
      <c r="E484" s="44"/>
      <c r="F484" s="44"/>
      <c r="G484" s="44"/>
      <c r="H484" s="44"/>
      <c r="I484" s="44"/>
      <c r="J484" s="44"/>
      <c r="K484" s="24" t="s">
        <v>463</v>
      </c>
      <c r="L484" s="35"/>
      <c r="M484" s="24"/>
      <c r="N484" s="35"/>
      <c r="O484" s="6" t="s">
        <v>463</v>
      </c>
    </row>
    <row r="485" spans="1:15">
      <c r="A485" s="5" t="s">
        <v>574</v>
      </c>
      <c r="B485" s="5" t="s">
        <v>575</v>
      </c>
      <c r="C485" s="5"/>
      <c r="D485" s="5"/>
      <c r="E485" s="5"/>
      <c r="F485" s="5"/>
      <c r="G485" s="5"/>
      <c r="H485" s="5"/>
      <c r="I485" s="5" t="s">
        <v>576</v>
      </c>
      <c r="J485" s="5"/>
      <c r="K485" s="5"/>
      <c r="L485" s="5"/>
      <c r="M485" s="5"/>
      <c r="N485" s="5"/>
      <c r="O485" s="5"/>
    </row>
    <row r="486" spans="1:15">
      <c r="A486" s="5"/>
      <c r="B486" s="15" t="s">
        <v>751</v>
      </c>
      <c r="C486" s="16"/>
      <c r="D486" s="16"/>
      <c r="E486" s="16"/>
      <c r="F486" s="16"/>
      <c r="G486" s="16"/>
      <c r="H486" s="17"/>
      <c r="I486" s="15" t="s">
        <v>752</v>
      </c>
      <c r="J486" s="16"/>
      <c r="K486" s="16"/>
      <c r="L486" s="16"/>
      <c r="M486" s="16"/>
      <c r="N486" s="16"/>
      <c r="O486" s="17"/>
    </row>
    <row r="487" ht="28.8" spans="1:15">
      <c r="A487" s="5" t="s">
        <v>579</v>
      </c>
      <c r="B487" s="6" t="s">
        <v>580</v>
      </c>
      <c r="C487" s="6" t="s">
        <v>581</v>
      </c>
      <c r="D487" s="5" t="s">
        <v>582</v>
      </c>
      <c r="E487" s="5"/>
      <c r="F487" s="5"/>
      <c r="G487" s="5"/>
      <c r="H487" s="5" t="s">
        <v>583</v>
      </c>
      <c r="I487" s="5" t="s">
        <v>584</v>
      </c>
      <c r="J487" s="5" t="s">
        <v>567</v>
      </c>
      <c r="K487" s="6"/>
      <c r="L487" s="5" t="s">
        <v>569</v>
      </c>
      <c r="M487" s="6"/>
      <c r="N487" s="5" t="s">
        <v>585</v>
      </c>
      <c r="O487" s="6"/>
    </row>
    <row r="488" spans="1:15">
      <c r="A488" s="5"/>
      <c r="B488" s="5" t="s">
        <v>586</v>
      </c>
      <c r="C488" s="18" t="s">
        <v>587</v>
      </c>
      <c r="D488" s="19" t="s">
        <v>753</v>
      </c>
      <c r="E488" s="8"/>
      <c r="F488" s="8"/>
      <c r="G488" s="8"/>
      <c r="H488" s="22">
        <v>0.8</v>
      </c>
      <c r="I488" s="22">
        <v>0.8745</v>
      </c>
      <c r="J488" s="24">
        <v>10</v>
      </c>
      <c r="K488" s="35"/>
      <c r="L488" s="24">
        <v>10</v>
      </c>
      <c r="M488" s="35"/>
      <c r="N488" s="48" t="s">
        <v>591</v>
      </c>
      <c r="O488" s="49"/>
    </row>
    <row r="489" spans="1:15">
      <c r="A489" s="5"/>
      <c r="B489" s="5"/>
      <c r="C489" s="21"/>
      <c r="D489" s="19" t="s">
        <v>754</v>
      </c>
      <c r="E489" s="8"/>
      <c r="F489" s="8"/>
      <c r="G489" s="8"/>
      <c r="H489" s="22">
        <v>0.004</v>
      </c>
      <c r="I489" s="50">
        <v>0.00337</v>
      </c>
      <c r="J489" s="24">
        <v>10</v>
      </c>
      <c r="K489" s="35"/>
      <c r="L489" s="24">
        <v>9.2</v>
      </c>
      <c r="M489" s="35"/>
      <c r="N489" s="36" t="s">
        <v>755</v>
      </c>
      <c r="O489" s="35"/>
    </row>
    <row r="490" spans="1:15">
      <c r="A490" s="5"/>
      <c r="B490" s="5"/>
      <c r="C490" s="21"/>
      <c r="D490" s="19" t="s">
        <v>756</v>
      </c>
      <c r="E490" s="8"/>
      <c r="F490" s="8"/>
      <c r="G490" s="8"/>
      <c r="H490" s="22">
        <v>0.8</v>
      </c>
      <c r="I490" s="22">
        <v>0.862</v>
      </c>
      <c r="J490" s="24">
        <v>10</v>
      </c>
      <c r="K490" s="35"/>
      <c r="L490" s="24">
        <v>10</v>
      </c>
      <c r="M490" s="35"/>
      <c r="N490" s="36" t="s">
        <v>591</v>
      </c>
      <c r="O490" s="51"/>
    </row>
    <row r="491" spans="1:15">
      <c r="A491" s="5"/>
      <c r="B491" s="5"/>
      <c r="C491" s="21"/>
      <c r="D491" s="19" t="s">
        <v>757</v>
      </c>
      <c r="E491" s="8"/>
      <c r="F491" s="8"/>
      <c r="G491" s="8"/>
      <c r="H491" s="22">
        <v>0.8</v>
      </c>
      <c r="I491" s="22">
        <v>0.8942</v>
      </c>
      <c r="J491" s="24">
        <v>10</v>
      </c>
      <c r="K491" s="35"/>
      <c r="L491" s="24">
        <v>10</v>
      </c>
      <c r="M491" s="35"/>
      <c r="N491" s="36" t="s">
        <v>591</v>
      </c>
      <c r="O491" s="51"/>
    </row>
    <row r="492" spans="1:15">
      <c r="A492" s="5"/>
      <c r="B492" s="5"/>
      <c r="C492" s="21"/>
      <c r="D492" s="19" t="s">
        <v>758</v>
      </c>
      <c r="E492" s="8"/>
      <c r="F492" s="8"/>
      <c r="G492" s="8"/>
      <c r="H492" s="22">
        <v>0.6</v>
      </c>
      <c r="I492" s="22">
        <v>0.7147</v>
      </c>
      <c r="J492" s="24">
        <v>10</v>
      </c>
      <c r="K492" s="35"/>
      <c r="L492" s="24">
        <v>10</v>
      </c>
      <c r="M492" s="35"/>
      <c r="N492" s="36" t="s">
        <v>591</v>
      </c>
      <c r="O492" s="51"/>
    </row>
    <row r="493" spans="1:15">
      <c r="A493" s="5"/>
      <c r="B493" s="5"/>
      <c r="C493" s="21"/>
      <c r="D493" s="19" t="s">
        <v>741</v>
      </c>
      <c r="E493" s="8"/>
      <c r="F493" s="8"/>
      <c r="G493" s="8"/>
      <c r="H493" s="6"/>
      <c r="I493" s="6"/>
      <c r="J493" s="24"/>
      <c r="K493" s="35"/>
      <c r="L493" s="24"/>
      <c r="M493" s="35"/>
      <c r="N493" s="36"/>
      <c r="O493" s="35"/>
    </row>
    <row r="494" spans="1:15">
      <c r="A494" s="5"/>
      <c r="B494" s="5"/>
      <c r="C494" s="18" t="s">
        <v>595</v>
      </c>
      <c r="D494" s="19" t="s">
        <v>602</v>
      </c>
      <c r="E494" s="8"/>
      <c r="F494" s="8"/>
      <c r="G494" s="8"/>
      <c r="H494" s="23"/>
      <c r="I494" s="23"/>
      <c r="J494" s="24"/>
      <c r="K494" s="35"/>
      <c r="L494" s="24"/>
      <c r="M494" s="35"/>
      <c r="N494" s="36"/>
      <c r="O494" s="35"/>
    </row>
    <row r="495" spans="1:15">
      <c r="A495" s="5"/>
      <c r="B495" s="5"/>
      <c r="C495" s="21"/>
      <c r="D495" s="19" t="s">
        <v>603</v>
      </c>
      <c r="E495" s="8"/>
      <c r="F495" s="8"/>
      <c r="G495" s="8"/>
      <c r="H495" s="23"/>
      <c r="I495" s="23"/>
      <c r="J495" s="24"/>
      <c r="K495" s="35"/>
      <c r="L495" s="24"/>
      <c r="M495" s="35"/>
      <c r="N495" s="36"/>
      <c r="O495" s="35"/>
    </row>
    <row r="496" spans="1:15">
      <c r="A496" s="5"/>
      <c r="B496" s="5"/>
      <c r="C496" s="21"/>
      <c r="D496" s="19" t="s">
        <v>718</v>
      </c>
      <c r="E496" s="8"/>
      <c r="F496" s="8"/>
      <c r="G496" s="8"/>
      <c r="H496" s="23"/>
      <c r="I496" s="23"/>
      <c r="J496" s="24"/>
      <c r="K496" s="35"/>
      <c r="L496" s="24"/>
      <c r="M496" s="35"/>
      <c r="N496" s="36"/>
      <c r="O496" s="35"/>
    </row>
    <row r="497" spans="1:15">
      <c r="A497" s="5"/>
      <c r="B497" s="5"/>
      <c r="C497" s="5" t="s">
        <v>601</v>
      </c>
      <c r="D497" s="8" t="s">
        <v>602</v>
      </c>
      <c r="E497" s="8"/>
      <c r="F497" s="8"/>
      <c r="G497" s="8"/>
      <c r="H497" s="22"/>
      <c r="I497" s="22"/>
      <c r="J497" s="24"/>
      <c r="K497" s="35"/>
      <c r="L497" s="24"/>
      <c r="M497" s="35"/>
      <c r="N497" s="36"/>
      <c r="O497" s="35"/>
    </row>
    <row r="498" spans="1:15">
      <c r="A498" s="5"/>
      <c r="B498" s="5"/>
      <c r="C498" s="5"/>
      <c r="D498" s="8" t="s">
        <v>603</v>
      </c>
      <c r="E498" s="8"/>
      <c r="F498" s="8"/>
      <c r="G498" s="8"/>
      <c r="H498" s="6"/>
      <c r="I498" s="6"/>
      <c r="J498" s="24"/>
      <c r="K498" s="35"/>
      <c r="L498" s="24"/>
      <c r="M498" s="35"/>
      <c r="N498" s="24"/>
      <c r="O498" s="35"/>
    </row>
    <row r="499" spans="1:15">
      <c r="A499" s="5"/>
      <c r="B499" s="5"/>
      <c r="C499" s="5"/>
      <c r="D499" s="8" t="s">
        <v>594</v>
      </c>
      <c r="E499" s="8"/>
      <c r="F499" s="8"/>
      <c r="G499" s="8"/>
      <c r="H499" s="6"/>
      <c r="I499" s="6"/>
      <c r="J499" s="24"/>
      <c r="K499" s="35"/>
      <c r="L499" s="24"/>
      <c r="M499" s="35"/>
      <c r="N499" s="24"/>
      <c r="O499" s="35"/>
    </row>
    <row r="500" spans="1:15">
      <c r="A500" s="5"/>
      <c r="B500" s="5"/>
      <c r="C500" s="5" t="s">
        <v>604</v>
      </c>
      <c r="D500" s="8" t="s">
        <v>602</v>
      </c>
      <c r="E500" s="8"/>
      <c r="F500" s="8"/>
      <c r="G500" s="8"/>
      <c r="H500" s="6"/>
      <c r="I500" s="6"/>
      <c r="J500" s="24"/>
      <c r="K500" s="35"/>
      <c r="L500" s="24"/>
      <c r="M500" s="35"/>
      <c r="N500" s="24"/>
      <c r="O500" s="35"/>
    </row>
    <row r="501" spans="1:15">
      <c r="A501" s="5"/>
      <c r="B501" s="5"/>
      <c r="C501" s="5"/>
      <c r="D501" s="8" t="s">
        <v>603</v>
      </c>
      <c r="E501" s="8"/>
      <c r="F501" s="8"/>
      <c r="G501" s="8"/>
      <c r="H501" s="6"/>
      <c r="I501" s="6"/>
      <c r="J501" s="24"/>
      <c r="K501" s="35"/>
      <c r="L501" s="24"/>
      <c r="M501" s="35"/>
      <c r="N501" s="24"/>
      <c r="O501" s="35"/>
    </row>
    <row r="502" spans="1:15">
      <c r="A502" s="5"/>
      <c r="B502" s="5"/>
      <c r="C502" s="5"/>
      <c r="D502" s="8" t="s">
        <v>594</v>
      </c>
      <c r="E502" s="8"/>
      <c r="F502" s="8"/>
      <c r="G502" s="8"/>
      <c r="H502" s="6"/>
      <c r="I502" s="6"/>
      <c r="J502" s="24"/>
      <c r="K502" s="35"/>
      <c r="L502" s="24"/>
      <c r="M502" s="35"/>
      <c r="N502" s="24"/>
      <c r="O502" s="35"/>
    </row>
    <row r="503" spans="1:15">
      <c r="A503" s="5"/>
      <c r="B503" s="5" t="s">
        <v>605</v>
      </c>
      <c r="C503" s="5" t="s">
        <v>606</v>
      </c>
      <c r="D503" s="19" t="s">
        <v>602</v>
      </c>
      <c r="E503" s="8"/>
      <c r="F503" s="8"/>
      <c r="G503" s="8"/>
      <c r="H503" s="22"/>
      <c r="I503" s="22"/>
      <c r="J503" s="24"/>
      <c r="K503" s="35"/>
      <c r="L503" s="24"/>
      <c r="M503" s="35"/>
      <c r="N503" s="36"/>
      <c r="O503" s="35"/>
    </row>
    <row r="504" spans="1:15">
      <c r="A504" s="5"/>
      <c r="B504" s="5"/>
      <c r="C504" s="5"/>
      <c r="D504" s="8" t="s">
        <v>603</v>
      </c>
      <c r="E504" s="8"/>
      <c r="F504" s="8"/>
      <c r="G504" s="8"/>
      <c r="H504" s="6"/>
      <c r="I504" s="6"/>
      <c r="J504" s="24"/>
      <c r="K504" s="35"/>
      <c r="L504" s="24"/>
      <c r="M504" s="35"/>
      <c r="N504" s="24"/>
      <c r="O504" s="35"/>
    </row>
    <row r="505" spans="1:15">
      <c r="A505" s="5"/>
      <c r="B505" s="5"/>
      <c r="C505" s="5"/>
      <c r="D505" s="8" t="s">
        <v>594</v>
      </c>
      <c r="E505" s="8"/>
      <c r="F505" s="8"/>
      <c r="G505" s="8"/>
      <c r="H505" s="6"/>
      <c r="I505" s="6"/>
      <c r="J505" s="24"/>
      <c r="K505" s="35"/>
      <c r="L505" s="24"/>
      <c r="M505" s="35"/>
      <c r="N505" s="24"/>
      <c r="O505" s="35"/>
    </row>
    <row r="506" spans="1:15">
      <c r="A506" s="5"/>
      <c r="B506" s="5"/>
      <c r="C506" s="5" t="s">
        <v>607</v>
      </c>
      <c r="D506" s="19" t="s">
        <v>602</v>
      </c>
      <c r="E506" s="8"/>
      <c r="F506" s="8"/>
      <c r="G506" s="8"/>
      <c r="H506" s="23"/>
      <c r="I506" s="23"/>
      <c r="J506" s="24"/>
      <c r="K506" s="35"/>
      <c r="L506" s="24"/>
      <c r="M506" s="35"/>
      <c r="N506" s="36"/>
      <c r="O506" s="35"/>
    </row>
    <row r="507" spans="1:15">
      <c r="A507" s="5"/>
      <c r="B507" s="5"/>
      <c r="C507" s="5"/>
      <c r="D507" s="19" t="s">
        <v>603</v>
      </c>
      <c r="E507" s="8"/>
      <c r="F507" s="8"/>
      <c r="G507" s="8"/>
      <c r="H507" s="23"/>
      <c r="I507" s="23"/>
      <c r="J507" s="24"/>
      <c r="K507" s="35"/>
      <c r="L507" s="24"/>
      <c r="M507" s="35"/>
      <c r="N507" s="36"/>
      <c r="O507" s="35"/>
    </row>
    <row r="508" spans="1:15">
      <c r="A508" s="5"/>
      <c r="B508" s="5"/>
      <c r="C508" s="5"/>
      <c r="D508" s="8" t="s">
        <v>594</v>
      </c>
      <c r="E508" s="8"/>
      <c r="F508" s="8"/>
      <c r="G508" s="8"/>
      <c r="H508" s="6"/>
      <c r="I508" s="6"/>
      <c r="J508" s="24"/>
      <c r="K508" s="35"/>
      <c r="L508" s="24"/>
      <c r="M508" s="35"/>
      <c r="N508" s="24"/>
      <c r="O508" s="35"/>
    </row>
    <row r="509" spans="1:15">
      <c r="A509" s="5"/>
      <c r="B509" s="5"/>
      <c r="C509" s="5" t="s">
        <v>611</v>
      </c>
      <c r="D509" s="19" t="s">
        <v>602</v>
      </c>
      <c r="E509" s="8"/>
      <c r="F509" s="8"/>
      <c r="G509" s="8"/>
      <c r="H509" s="23"/>
      <c r="I509" s="23"/>
      <c r="J509" s="24"/>
      <c r="K509" s="35"/>
      <c r="L509" s="24"/>
      <c r="M509" s="35"/>
      <c r="N509" s="36"/>
      <c r="O509" s="51"/>
    </row>
    <row r="510" spans="1:15">
      <c r="A510" s="5"/>
      <c r="B510" s="5"/>
      <c r="C510" s="5"/>
      <c r="D510" s="8" t="s">
        <v>603</v>
      </c>
      <c r="E510" s="8"/>
      <c r="F510" s="8"/>
      <c r="G510" s="8"/>
      <c r="H510" s="6"/>
      <c r="I510" s="6"/>
      <c r="J510" s="24"/>
      <c r="K510" s="35"/>
      <c r="L510" s="24"/>
      <c r="M510" s="35"/>
      <c r="N510" s="24"/>
      <c r="O510" s="35"/>
    </row>
    <row r="511" spans="1:15">
      <c r="A511" s="5"/>
      <c r="B511" s="5"/>
      <c r="C511" s="5"/>
      <c r="D511" s="8" t="s">
        <v>594</v>
      </c>
      <c r="E511" s="8"/>
      <c r="F511" s="8"/>
      <c r="G511" s="8"/>
      <c r="H511" s="6"/>
      <c r="I511" s="6"/>
      <c r="J511" s="24"/>
      <c r="K511" s="35"/>
      <c r="L511" s="24"/>
      <c r="M511" s="35"/>
      <c r="N511" s="24"/>
      <c r="O511" s="35"/>
    </row>
    <row r="512" spans="1:15">
      <c r="A512" s="5"/>
      <c r="B512" s="5"/>
      <c r="C512" s="5" t="s">
        <v>612</v>
      </c>
      <c r="D512" s="19" t="s">
        <v>759</v>
      </c>
      <c r="E512" s="8"/>
      <c r="F512" s="8"/>
      <c r="G512" s="8"/>
      <c r="H512" s="22" t="s">
        <v>760</v>
      </c>
      <c r="I512" s="22" t="s">
        <v>760</v>
      </c>
      <c r="J512" s="24">
        <v>15</v>
      </c>
      <c r="K512" s="35"/>
      <c r="L512" s="24">
        <v>15</v>
      </c>
      <c r="M512" s="35"/>
      <c r="N512" s="36" t="s">
        <v>591</v>
      </c>
      <c r="O512" s="35"/>
    </row>
    <row r="513" spans="1:15">
      <c r="A513" s="5"/>
      <c r="B513" s="5"/>
      <c r="C513" s="5"/>
      <c r="D513" s="19" t="s">
        <v>710</v>
      </c>
      <c r="E513" s="8"/>
      <c r="F513" s="8"/>
      <c r="G513" s="8"/>
      <c r="H513" s="22" t="s">
        <v>760</v>
      </c>
      <c r="I513" s="22" t="s">
        <v>760</v>
      </c>
      <c r="J513" s="24">
        <v>15</v>
      </c>
      <c r="K513" s="35"/>
      <c r="L513" s="24">
        <v>15</v>
      </c>
      <c r="M513" s="35"/>
      <c r="N513" s="36" t="s">
        <v>591</v>
      </c>
      <c r="O513" s="35"/>
    </row>
    <row r="514" spans="1:15">
      <c r="A514" s="5"/>
      <c r="B514" s="5"/>
      <c r="C514" s="5"/>
      <c r="D514" s="19" t="s">
        <v>718</v>
      </c>
      <c r="E514" s="8"/>
      <c r="F514" s="8"/>
      <c r="G514" s="8"/>
      <c r="H514" s="23"/>
      <c r="I514" s="23"/>
      <c r="J514" s="24"/>
      <c r="K514" s="35"/>
      <c r="L514" s="24"/>
      <c r="M514" s="35"/>
      <c r="N514" s="36"/>
      <c r="O514" s="35"/>
    </row>
    <row r="515" spans="1:15">
      <c r="A515" s="5"/>
      <c r="B515" s="5" t="s">
        <v>613</v>
      </c>
      <c r="C515" s="5" t="s">
        <v>614</v>
      </c>
      <c r="D515" s="19" t="s">
        <v>714</v>
      </c>
      <c r="E515" s="8"/>
      <c r="F515" s="8"/>
      <c r="G515" s="8"/>
      <c r="H515" s="22" t="s">
        <v>761</v>
      </c>
      <c r="I515" s="22">
        <v>0.85</v>
      </c>
      <c r="J515" s="46">
        <v>5</v>
      </c>
      <c r="K515" s="47"/>
      <c r="L515" s="46">
        <v>5</v>
      </c>
      <c r="M515" s="47"/>
      <c r="N515" s="46" t="s">
        <v>591</v>
      </c>
      <c r="O515" s="47"/>
    </row>
    <row r="516" spans="1:15">
      <c r="A516" s="5"/>
      <c r="B516" s="5"/>
      <c r="C516" s="5"/>
      <c r="D516" s="19" t="s">
        <v>762</v>
      </c>
      <c r="E516" s="8"/>
      <c r="F516" s="8"/>
      <c r="G516" s="8"/>
      <c r="H516" s="22" t="s">
        <v>761</v>
      </c>
      <c r="I516" s="22">
        <v>0.9</v>
      </c>
      <c r="J516" s="46">
        <v>5</v>
      </c>
      <c r="K516" s="47"/>
      <c r="L516" s="46">
        <v>5</v>
      </c>
      <c r="M516" s="47"/>
      <c r="N516" s="46" t="s">
        <v>591</v>
      </c>
      <c r="O516" s="47"/>
    </row>
    <row r="517" spans="1:15">
      <c r="A517" s="5"/>
      <c r="B517" s="5"/>
      <c r="C517" s="5"/>
      <c r="D517" s="8" t="s">
        <v>594</v>
      </c>
      <c r="E517" s="8"/>
      <c r="F517" s="8"/>
      <c r="G517" s="8"/>
      <c r="H517" s="6"/>
      <c r="I517" s="6"/>
      <c r="J517" s="24"/>
      <c r="K517" s="35"/>
      <c r="L517" s="24"/>
      <c r="M517" s="35"/>
      <c r="N517" s="24"/>
      <c r="O517" s="35"/>
    </row>
    <row r="518" spans="1:15">
      <c r="A518" s="5"/>
      <c r="B518" s="24" t="s">
        <v>617</v>
      </c>
      <c r="C518" s="25"/>
      <c r="D518" s="24"/>
      <c r="E518" s="26"/>
      <c r="F518" s="26"/>
      <c r="G518" s="26"/>
      <c r="H518" s="26"/>
      <c r="I518" s="26"/>
      <c r="J518" s="26"/>
      <c r="K518" s="26"/>
      <c r="L518" s="26"/>
      <c r="M518" s="26"/>
      <c r="N518" s="26"/>
      <c r="O518" s="35"/>
    </row>
    <row r="519" spans="1:15">
      <c r="A519" s="5"/>
      <c r="B519" s="24" t="s">
        <v>618</v>
      </c>
      <c r="C519" s="26"/>
      <c r="D519" s="26"/>
      <c r="E519" s="26"/>
      <c r="F519" s="26"/>
      <c r="G519" s="26"/>
      <c r="H519" s="26"/>
      <c r="I519" s="25"/>
      <c r="J519" s="24">
        <v>100</v>
      </c>
      <c r="K519" s="25"/>
      <c r="L519" s="24">
        <v>93.2</v>
      </c>
      <c r="M519" s="35"/>
      <c r="N519" s="36" t="s">
        <v>619</v>
      </c>
      <c r="O519" s="35"/>
    </row>
    <row r="520" spans="1:15">
      <c r="A520" s="27" t="s">
        <v>620</v>
      </c>
      <c r="B520" s="27"/>
      <c r="C520" s="27"/>
      <c r="D520" s="27"/>
      <c r="E520" s="27"/>
      <c r="F520" s="27"/>
      <c r="G520" s="27"/>
      <c r="H520" s="27"/>
      <c r="I520" s="27"/>
      <c r="J520" s="27"/>
      <c r="K520" s="27"/>
      <c r="L520" s="27"/>
      <c r="M520" s="27"/>
      <c r="N520" s="27"/>
      <c r="O520" s="39"/>
    </row>
    <row r="521" spans="1:15">
      <c r="A521" s="28"/>
      <c r="B521" s="27"/>
      <c r="C521" s="27"/>
      <c r="D521" s="27"/>
      <c r="E521" s="27"/>
      <c r="F521" s="27"/>
      <c r="G521" s="27"/>
      <c r="H521" s="27"/>
      <c r="I521" s="27"/>
      <c r="J521" s="27"/>
      <c r="K521" s="27"/>
      <c r="L521" s="27"/>
      <c r="M521" s="27"/>
      <c r="N521" s="27"/>
      <c r="O521" s="39"/>
    </row>
    <row r="522" spans="1:15">
      <c r="A522" s="28"/>
      <c r="B522" s="27"/>
      <c r="C522" s="27"/>
      <c r="D522" s="27"/>
      <c r="E522" s="27"/>
      <c r="F522" s="27"/>
      <c r="G522" s="27"/>
      <c r="H522" s="27"/>
      <c r="I522" s="27"/>
      <c r="J522" s="27"/>
      <c r="K522" s="27"/>
      <c r="L522" s="27"/>
      <c r="M522" s="27"/>
      <c r="N522" s="27"/>
      <c r="O522" s="39"/>
    </row>
    <row r="523" spans="1:15">
      <c r="A523" s="29"/>
      <c r="B523" s="30"/>
      <c r="C523" s="30"/>
      <c r="D523" s="30"/>
      <c r="E523" s="30"/>
      <c r="F523" s="30"/>
      <c r="G523" s="30"/>
      <c r="H523" s="30"/>
      <c r="I523" s="30"/>
      <c r="J523" s="30"/>
      <c r="K523" s="30"/>
      <c r="L523" s="30"/>
      <c r="M523" s="30"/>
      <c r="N523" s="30"/>
      <c r="O523" s="40"/>
    </row>
    <row r="527" ht="25.8" spans="1:15">
      <c r="A527" s="3" t="s">
        <v>723</v>
      </c>
      <c r="B527" s="4"/>
      <c r="C527" s="4"/>
      <c r="D527" s="4"/>
      <c r="E527" s="4"/>
      <c r="F527" s="4"/>
      <c r="G527" s="4"/>
      <c r="H527" s="4"/>
      <c r="I527" s="4"/>
      <c r="J527" s="4"/>
      <c r="K527" s="4"/>
      <c r="L527" s="4"/>
      <c r="M527" s="4"/>
      <c r="N527" s="4"/>
      <c r="O527" s="4"/>
    </row>
    <row r="528" spans="1:15">
      <c r="A528" s="5" t="s">
        <v>558</v>
      </c>
      <c r="B528" s="6"/>
      <c r="C528" s="7" t="s">
        <v>763</v>
      </c>
      <c r="D528" s="5"/>
      <c r="E528" s="5"/>
      <c r="F528" s="5"/>
      <c r="G528" s="5"/>
      <c r="H528" s="5"/>
      <c r="I528" s="5"/>
      <c r="J528" s="5"/>
      <c r="K528" s="5"/>
      <c r="L528" s="5"/>
      <c r="M528" s="5"/>
      <c r="N528" s="5"/>
      <c r="O528" s="5"/>
    </row>
    <row r="529" spans="1:15">
      <c r="A529" s="5" t="s">
        <v>560</v>
      </c>
      <c r="B529" s="6"/>
      <c r="C529" s="7" t="s">
        <v>561</v>
      </c>
      <c r="D529" s="5"/>
      <c r="E529" s="5"/>
      <c r="F529" s="5"/>
      <c r="G529" s="5"/>
      <c r="H529" s="5"/>
      <c r="I529" s="5" t="s">
        <v>562</v>
      </c>
      <c r="J529" s="5"/>
      <c r="K529" s="7" t="s">
        <v>563</v>
      </c>
      <c r="L529" s="5"/>
      <c r="M529" s="5"/>
      <c r="N529" s="5"/>
      <c r="O529" s="5"/>
    </row>
    <row r="530" spans="1:15">
      <c r="A530" s="5" t="s">
        <v>564</v>
      </c>
      <c r="B530" s="5"/>
      <c r="C530" s="5"/>
      <c r="D530" s="5"/>
      <c r="E530" s="5" t="s">
        <v>565</v>
      </c>
      <c r="F530" s="5"/>
      <c r="G530" s="5" t="s">
        <v>459</v>
      </c>
      <c r="H530" s="6"/>
      <c r="I530" s="5" t="s">
        <v>566</v>
      </c>
      <c r="J530" s="5"/>
      <c r="K530" s="5" t="s">
        <v>567</v>
      </c>
      <c r="L530" s="6"/>
      <c r="M530" s="5" t="s">
        <v>568</v>
      </c>
      <c r="N530" s="6"/>
      <c r="O530" s="6" t="s">
        <v>569</v>
      </c>
    </row>
    <row r="531" ht="15.6" spans="1:15">
      <c r="A531" s="5"/>
      <c r="B531" s="5"/>
      <c r="C531" s="8" t="s">
        <v>570</v>
      </c>
      <c r="D531" s="8"/>
      <c r="E531" s="9">
        <f>873000/10000</f>
        <v>87.3</v>
      </c>
      <c r="F531" s="9"/>
      <c r="G531" s="33">
        <f>E531</f>
        <v>87.3</v>
      </c>
      <c r="H531" s="34"/>
      <c r="I531" s="33">
        <v>75.56</v>
      </c>
      <c r="J531" s="34"/>
      <c r="K531" s="24">
        <v>10</v>
      </c>
      <c r="L531" s="35"/>
      <c r="M531" s="24">
        <v>0.87</v>
      </c>
      <c r="N531" s="35"/>
      <c r="O531" s="41">
        <v>8.65</v>
      </c>
    </row>
    <row r="532" ht="15.6" spans="1:15">
      <c r="A532" s="5"/>
      <c r="B532" s="5"/>
      <c r="C532" s="5" t="s">
        <v>571</v>
      </c>
      <c r="D532" s="5"/>
      <c r="E532" s="9"/>
      <c r="F532" s="9"/>
      <c r="G532" s="33"/>
      <c r="H532" s="34"/>
      <c r="I532" s="33"/>
      <c r="J532" s="34"/>
      <c r="K532" s="24" t="s">
        <v>463</v>
      </c>
      <c r="L532" s="35"/>
      <c r="M532" s="24"/>
      <c r="N532" s="35"/>
      <c r="O532" s="6" t="s">
        <v>463</v>
      </c>
    </row>
    <row r="533" spans="1:15">
      <c r="A533" s="5"/>
      <c r="B533" s="5"/>
      <c r="C533" s="14" t="s">
        <v>572</v>
      </c>
      <c r="D533" s="14"/>
      <c r="E533" s="5">
        <v>80.39</v>
      </c>
      <c r="F533" s="5"/>
      <c r="G533" s="5">
        <v>80.39</v>
      </c>
      <c r="H533" s="5"/>
      <c r="I533" s="5">
        <v>75.56</v>
      </c>
      <c r="J533" s="5"/>
      <c r="K533" s="24" t="s">
        <v>463</v>
      </c>
      <c r="L533" s="35"/>
      <c r="M533" s="24"/>
      <c r="N533" s="35"/>
      <c r="O533" s="6" t="s">
        <v>463</v>
      </c>
    </row>
    <row r="534" spans="1:15">
      <c r="A534" s="5"/>
      <c r="B534" s="5"/>
      <c r="C534" s="5" t="s">
        <v>573</v>
      </c>
      <c r="D534" s="5"/>
      <c r="E534" s="44"/>
      <c r="F534" s="44"/>
      <c r="G534" s="44"/>
      <c r="H534" s="44"/>
      <c r="I534" s="44"/>
      <c r="J534" s="44"/>
      <c r="K534" s="24" t="s">
        <v>463</v>
      </c>
      <c r="L534" s="35"/>
      <c r="M534" s="24"/>
      <c r="N534" s="35"/>
      <c r="O534" s="6" t="s">
        <v>463</v>
      </c>
    </row>
    <row r="535" spans="1:15">
      <c r="A535" s="5" t="s">
        <v>574</v>
      </c>
      <c r="B535" s="5" t="s">
        <v>575</v>
      </c>
      <c r="C535" s="5"/>
      <c r="D535" s="5"/>
      <c r="E535" s="5"/>
      <c r="F535" s="5"/>
      <c r="G535" s="5"/>
      <c r="H535" s="5"/>
      <c r="I535" s="5" t="s">
        <v>576</v>
      </c>
      <c r="J535" s="5"/>
      <c r="K535" s="5"/>
      <c r="L535" s="5"/>
      <c r="M535" s="5"/>
      <c r="N535" s="5"/>
      <c r="O535" s="5"/>
    </row>
    <row r="536" spans="1:15">
      <c r="A536" s="5"/>
      <c r="B536" s="15" t="s">
        <v>764</v>
      </c>
      <c r="C536" s="52"/>
      <c r="D536" s="52"/>
      <c r="E536" s="52"/>
      <c r="F536" s="52"/>
      <c r="G536" s="52"/>
      <c r="H536" s="53"/>
      <c r="I536" s="15" t="s">
        <v>765</v>
      </c>
      <c r="J536" s="16"/>
      <c r="K536" s="16"/>
      <c r="L536" s="16"/>
      <c r="M536" s="16"/>
      <c r="N536" s="16"/>
      <c r="O536" s="17"/>
    </row>
    <row r="537" ht="28.8" spans="1:15">
      <c r="A537" s="5" t="s">
        <v>579</v>
      </c>
      <c r="B537" s="6" t="s">
        <v>580</v>
      </c>
      <c r="C537" s="6" t="s">
        <v>581</v>
      </c>
      <c r="D537" s="5" t="s">
        <v>582</v>
      </c>
      <c r="E537" s="5"/>
      <c r="F537" s="5"/>
      <c r="G537" s="5"/>
      <c r="H537" s="5" t="s">
        <v>583</v>
      </c>
      <c r="I537" s="5" t="s">
        <v>584</v>
      </c>
      <c r="J537" s="5" t="s">
        <v>567</v>
      </c>
      <c r="K537" s="6"/>
      <c r="L537" s="5" t="s">
        <v>569</v>
      </c>
      <c r="M537" s="6"/>
      <c r="N537" s="5" t="s">
        <v>585</v>
      </c>
      <c r="O537" s="6"/>
    </row>
    <row r="538" spans="1:15">
      <c r="A538" s="5"/>
      <c r="B538" s="5" t="s">
        <v>586</v>
      </c>
      <c r="C538" s="18" t="s">
        <v>587</v>
      </c>
      <c r="D538" s="19" t="s">
        <v>588</v>
      </c>
      <c r="E538" s="8"/>
      <c r="F538" s="8"/>
      <c r="G538" s="8"/>
      <c r="H538" s="22" t="s">
        <v>599</v>
      </c>
      <c r="I538" s="22">
        <v>1</v>
      </c>
      <c r="J538" s="24">
        <v>16</v>
      </c>
      <c r="K538" s="35"/>
      <c r="L538" s="24">
        <v>16</v>
      </c>
      <c r="M538" s="35"/>
      <c r="N538" s="48" t="s">
        <v>591</v>
      </c>
      <c r="O538" s="49"/>
    </row>
    <row r="539" spans="1:15">
      <c r="A539" s="5"/>
      <c r="B539" s="5"/>
      <c r="C539" s="21"/>
      <c r="D539" s="19" t="s">
        <v>592</v>
      </c>
      <c r="E539" s="8"/>
      <c r="F539" s="8"/>
      <c r="G539" s="8"/>
      <c r="H539" s="22" t="s">
        <v>599</v>
      </c>
      <c r="I539" s="22">
        <v>0.8</v>
      </c>
      <c r="J539" s="24">
        <v>16</v>
      </c>
      <c r="K539" s="35"/>
      <c r="L539" s="24">
        <v>12</v>
      </c>
      <c r="M539" s="35"/>
      <c r="N539" s="36" t="s">
        <v>766</v>
      </c>
      <c r="O539" s="35"/>
    </row>
    <row r="540" spans="1:15">
      <c r="A540" s="5"/>
      <c r="B540" s="5"/>
      <c r="C540" s="21"/>
      <c r="D540" s="19" t="s">
        <v>741</v>
      </c>
      <c r="E540" s="8"/>
      <c r="F540" s="8"/>
      <c r="G540" s="8"/>
      <c r="H540" s="6"/>
      <c r="I540" s="6"/>
      <c r="J540" s="24"/>
      <c r="K540" s="35"/>
      <c r="L540" s="24"/>
      <c r="M540" s="35"/>
      <c r="N540" s="36"/>
      <c r="O540" s="35"/>
    </row>
    <row r="541" spans="1:15">
      <c r="A541" s="5"/>
      <c r="B541" s="5"/>
      <c r="C541" s="18" t="s">
        <v>595</v>
      </c>
      <c r="D541" s="19" t="s">
        <v>596</v>
      </c>
      <c r="E541" s="8"/>
      <c r="F541" s="8"/>
      <c r="G541" s="8"/>
      <c r="H541" s="22" t="s">
        <v>593</v>
      </c>
      <c r="I541" s="22">
        <v>1</v>
      </c>
      <c r="J541" s="24">
        <v>18</v>
      </c>
      <c r="K541" s="35"/>
      <c r="L541" s="24">
        <v>18</v>
      </c>
      <c r="M541" s="35"/>
      <c r="N541" s="36" t="s">
        <v>591</v>
      </c>
      <c r="O541" s="35"/>
    </row>
    <row r="542" spans="1:15">
      <c r="A542" s="5"/>
      <c r="B542" s="5"/>
      <c r="C542" s="21"/>
      <c r="D542" s="19" t="s">
        <v>603</v>
      </c>
      <c r="E542" s="8"/>
      <c r="F542" s="8"/>
      <c r="G542" s="8"/>
      <c r="H542" s="23"/>
      <c r="I542" s="23"/>
      <c r="J542" s="24"/>
      <c r="K542" s="35"/>
      <c r="L542" s="24"/>
      <c r="M542" s="35"/>
      <c r="N542" s="36"/>
      <c r="O542" s="35"/>
    </row>
    <row r="543" spans="1:15">
      <c r="A543" s="5"/>
      <c r="B543" s="5"/>
      <c r="C543" s="21"/>
      <c r="D543" s="19" t="s">
        <v>718</v>
      </c>
      <c r="E543" s="8"/>
      <c r="F543" s="8"/>
      <c r="G543" s="8"/>
      <c r="H543" s="23"/>
      <c r="I543" s="23"/>
      <c r="J543" s="24"/>
      <c r="K543" s="35"/>
      <c r="L543" s="24"/>
      <c r="M543" s="35"/>
      <c r="N543" s="36"/>
      <c r="O543" s="35"/>
    </row>
    <row r="544" spans="1:15">
      <c r="A544" s="5"/>
      <c r="B544" s="5"/>
      <c r="C544" s="5" t="s">
        <v>601</v>
      </c>
      <c r="D544" s="19" t="s">
        <v>602</v>
      </c>
      <c r="E544" s="8"/>
      <c r="F544" s="8"/>
      <c r="G544" s="8"/>
      <c r="H544" s="22"/>
      <c r="I544" s="22"/>
      <c r="J544" s="24"/>
      <c r="K544" s="35"/>
      <c r="L544" s="24"/>
      <c r="M544" s="35"/>
      <c r="N544" s="36"/>
      <c r="O544" s="35"/>
    </row>
    <row r="545" spans="1:15">
      <c r="A545" s="5"/>
      <c r="B545" s="5"/>
      <c r="C545" s="5"/>
      <c r="D545" s="8" t="s">
        <v>603</v>
      </c>
      <c r="E545" s="8"/>
      <c r="F545" s="8"/>
      <c r="G545" s="8"/>
      <c r="H545" s="6"/>
      <c r="I545" s="6"/>
      <c r="J545" s="24"/>
      <c r="K545" s="35"/>
      <c r="L545" s="24"/>
      <c r="M545" s="35"/>
      <c r="N545" s="24"/>
      <c r="O545" s="35"/>
    </row>
    <row r="546" spans="1:15">
      <c r="A546" s="5"/>
      <c r="B546" s="5"/>
      <c r="C546" s="5"/>
      <c r="D546" s="8" t="s">
        <v>594</v>
      </c>
      <c r="E546" s="8"/>
      <c r="F546" s="8"/>
      <c r="G546" s="8"/>
      <c r="H546" s="6"/>
      <c r="I546" s="6"/>
      <c r="J546" s="24"/>
      <c r="K546" s="35"/>
      <c r="L546" s="24"/>
      <c r="M546" s="35"/>
      <c r="N546" s="24"/>
      <c r="O546" s="35"/>
    </row>
    <row r="547" spans="1:15">
      <c r="A547" s="5"/>
      <c r="B547" s="5"/>
      <c r="C547" s="5" t="s">
        <v>604</v>
      </c>
      <c r="D547" s="8" t="s">
        <v>602</v>
      </c>
      <c r="E547" s="8"/>
      <c r="F547" s="8"/>
      <c r="G547" s="8"/>
      <c r="H547" s="6"/>
      <c r="I547" s="6"/>
      <c r="J547" s="24"/>
      <c r="K547" s="35"/>
      <c r="L547" s="24"/>
      <c r="M547" s="35"/>
      <c r="N547" s="24"/>
      <c r="O547" s="35"/>
    </row>
    <row r="548" spans="1:15">
      <c r="A548" s="5"/>
      <c r="B548" s="5"/>
      <c r="C548" s="5"/>
      <c r="D548" s="8" t="s">
        <v>603</v>
      </c>
      <c r="E548" s="8"/>
      <c r="F548" s="8"/>
      <c r="G548" s="8"/>
      <c r="H548" s="6"/>
      <c r="I548" s="6"/>
      <c r="J548" s="24"/>
      <c r="K548" s="35"/>
      <c r="L548" s="24"/>
      <c r="M548" s="35"/>
      <c r="N548" s="24"/>
      <c r="O548" s="35"/>
    </row>
    <row r="549" spans="1:15">
      <c r="A549" s="5"/>
      <c r="B549" s="5"/>
      <c r="C549" s="5"/>
      <c r="D549" s="8" t="s">
        <v>594</v>
      </c>
      <c r="E549" s="8"/>
      <c r="F549" s="8"/>
      <c r="G549" s="8"/>
      <c r="H549" s="6"/>
      <c r="I549" s="6"/>
      <c r="J549" s="24"/>
      <c r="K549" s="35"/>
      <c r="L549" s="24"/>
      <c r="M549" s="35"/>
      <c r="N549" s="24"/>
      <c r="O549" s="35"/>
    </row>
    <row r="550" spans="1:15">
      <c r="A550" s="5"/>
      <c r="B550" s="5" t="s">
        <v>605</v>
      </c>
      <c r="C550" s="5" t="s">
        <v>606</v>
      </c>
      <c r="D550" s="19" t="s">
        <v>602</v>
      </c>
      <c r="E550" s="8"/>
      <c r="F550" s="8"/>
      <c r="G550" s="8"/>
      <c r="H550" s="22"/>
      <c r="I550" s="22"/>
      <c r="J550" s="24"/>
      <c r="K550" s="35"/>
      <c r="L550" s="24"/>
      <c r="M550" s="35"/>
      <c r="N550" s="36"/>
      <c r="O550" s="35"/>
    </row>
    <row r="551" spans="1:15">
      <c r="A551" s="5"/>
      <c r="B551" s="5"/>
      <c r="C551" s="5"/>
      <c r="D551" s="8" t="s">
        <v>603</v>
      </c>
      <c r="E551" s="8"/>
      <c r="F551" s="8"/>
      <c r="G551" s="8"/>
      <c r="H551" s="6"/>
      <c r="I551" s="6"/>
      <c r="J551" s="24"/>
      <c r="K551" s="35"/>
      <c r="L551" s="24"/>
      <c r="M551" s="35"/>
      <c r="N551" s="24"/>
      <c r="O551" s="35"/>
    </row>
    <row r="552" spans="1:15">
      <c r="A552" s="5"/>
      <c r="B552" s="5"/>
      <c r="C552" s="5"/>
      <c r="D552" s="8" t="s">
        <v>594</v>
      </c>
      <c r="E552" s="8"/>
      <c r="F552" s="8"/>
      <c r="G552" s="8"/>
      <c r="H552" s="6"/>
      <c r="I552" s="6"/>
      <c r="J552" s="24"/>
      <c r="K552" s="35"/>
      <c r="L552" s="24"/>
      <c r="M552" s="35"/>
      <c r="N552" s="24"/>
      <c r="O552" s="35"/>
    </row>
    <row r="553" spans="1:15">
      <c r="A553" s="5"/>
      <c r="B553" s="5"/>
      <c r="C553" s="5" t="s">
        <v>607</v>
      </c>
      <c r="D553" s="19" t="s">
        <v>608</v>
      </c>
      <c r="E553" s="8"/>
      <c r="F553" s="8"/>
      <c r="G553" s="8"/>
      <c r="H553" s="22" t="s">
        <v>610</v>
      </c>
      <c r="I553" s="22" t="s">
        <v>767</v>
      </c>
      <c r="J553" s="24">
        <v>30</v>
      </c>
      <c r="K553" s="35"/>
      <c r="L553" s="24">
        <v>25</v>
      </c>
      <c r="M553" s="35"/>
      <c r="N553" s="36" t="s">
        <v>768</v>
      </c>
      <c r="O553" s="35"/>
    </row>
    <row r="554" spans="1:15">
      <c r="A554" s="5"/>
      <c r="B554" s="5"/>
      <c r="C554" s="5"/>
      <c r="D554" s="19" t="s">
        <v>603</v>
      </c>
      <c r="E554" s="8"/>
      <c r="F554" s="8"/>
      <c r="G554" s="8"/>
      <c r="H554" s="23"/>
      <c r="I554" s="23"/>
      <c r="J554" s="24"/>
      <c r="K554" s="35"/>
      <c r="L554" s="24"/>
      <c r="M554" s="35"/>
      <c r="N554" s="36"/>
      <c r="O554" s="35"/>
    </row>
    <row r="555" spans="1:15">
      <c r="A555" s="5"/>
      <c r="B555" s="5"/>
      <c r="C555" s="5"/>
      <c r="D555" s="8" t="s">
        <v>594</v>
      </c>
      <c r="E555" s="8"/>
      <c r="F555" s="8"/>
      <c r="G555" s="8"/>
      <c r="H555" s="6"/>
      <c r="I555" s="6"/>
      <c r="J555" s="24"/>
      <c r="K555" s="35"/>
      <c r="L555" s="24"/>
      <c r="M555" s="35"/>
      <c r="N555" s="24"/>
      <c r="O555" s="35"/>
    </row>
    <row r="556" spans="1:15">
      <c r="A556" s="5"/>
      <c r="B556" s="5"/>
      <c r="C556" s="5" t="s">
        <v>611</v>
      </c>
      <c r="D556" s="19" t="s">
        <v>602</v>
      </c>
      <c r="E556" s="8"/>
      <c r="F556" s="8"/>
      <c r="G556" s="8"/>
      <c r="H556" s="23"/>
      <c r="I556" s="23"/>
      <c r="J556" s="24"/>
      <c r="K556" s="35"/>
      <c r="L556" s="24"/>
      <c r="M556" s="35"/>
      <c r="N556" s="36"/>
      <c r="O556" s="51"/>
    </row>
    <row r="557" spans="1:15">
      <c r="A557" s="5"/>
      <c r="B557" s="5"/>
      <c r="C557" s="5"/>
      <c r="D557" s="8" t="s">
        <v>603</v>
      </c>
      <c r="E557" s="8"/>
      <c r="F557" s="8"/>
      <c r="G557" s="8"/>
      <c r="H557" s="6"/>
      <c r="I557" s="6"/>
      <c r="J557" s="24"/>
      <c r="K557" s="35"/>
      <c r="L557" s="24"/>
      <c r="M557" s="35"/>
      <c r="N557" s="24"/>
      <c r="O557" s="35"/>
    </row>
    <row r="558" spans="1:15">
      <c r="A558" s="5"/>
      <c r="B558" s="5"/>
      <c r="C558" s="5"/>
      <c r="D558" s="8" t="s">
        <v>594</v>
      </c>
      <c r="E558" s="8"/>
      <c r="F558" s="8"/>
      <c r="G558" s="8"/>
      <c r="H558" s="6"/>
      <c r="I558" s="6"/>
      <c r="J558" s="24"/>
      <c r="K558" s="35"/>
      <c r="L558" s="24"/>
      <c r="M558" s="35"/>
      <c r="N558" s="24"/>
      <c r="O558" s="35"/>
    </row>
    <row r="559" spans="1:15">
      <c r="A559" s="5"/>
      <c r="B559" s="5"/>
      <c r="C559" s="5" t="s">
        <v>612</v>
      </c>
      <c r="D559" s="19" t="s">
        <v>602</v>
      </c>
      <c r="E559" s="8"/>
      <c r="F559" s="8"/>
      <c r="G559" s="8"/>
      <c r="H559" s="22"/>
      <c r="I559" s="22"/>
      <c r="J559" s="24"/>
      <c r="K559" s="35"/>
      <c r="L559" s="24"/>
      <c r="M559" s="35"/>
      <c r="N559" s="36"/>
      <c r="O559" s="35"/>
    </row>
    <row r="560" spans="1:15">
      <c r="A560" s="5"/>
      <c r="B560" s="5"/>
      <c r="C560" s="5"/>
      <c r="D560" s="19" t="s">
        <v>603</v>
      </c>
      <c r="E560" s="8"/>
      <c r="F560" s="8"/>
      <c r="G560" s="8"/>
      <c r="H560" s="22"/>
      <c r="I560" s="22"/>
      <c r="J560" s="24"/>
      <c r="K560" s="35"/>
      <c r="L560" s="24"/>
      <c r="M560" s="35"/>
      <c r="N560" s="36"/>
      <c r="O560" s="35"/>
    </row>
    <row r="561" spans="1:15">
      <c r="A561" s="5"/>
      <c r="B561" s="5"/>
      <c r="C561" s="5"/>
      <c r="D561" s="19" t="s">
        <v>718</v>
      </c>
      <c r="E561" s="8"/>
      <c r="F561" s="8"/>
      <c r="G561" s="8"/>
      <c r="H561" s="23"/>
      <c r="I561" s="23"/>
      <c r="J561" s="24"/>
      <c r="K561" s="35"/>
      <c r="L561" s="24"/>
      <c r="M561" s="35"/>
      <c r="N561" s="36"/>
      <c r="O561" s="35"/>
    </row>
    <row r="562" spans="1:15">
      <c r="A562" s="5"/>
      <c r="B562" s="5" t="s">
        <v>613</v>
      </c>
      <c r="C562" s="5" t="s">
        <v>614</v>
      </c>
      <c r="D562" s="19" t="s">
        <v>769</v>
      </c>
      <c r="E562" s="8"/>
      <c r="F562" s="8"/>
      <c r="G562" s="8"/>
      <c r="H562" s="22" t="s">
        <v>593</v>
      </c>
      <c r="I562" s="22">
        <v>1</v>
      </c>
      <c r="J562" s="46">
        <v>10</v>
      </c>
      <c r="K562" s="47"/>
      <c r="L562" s="46">
        <v>10</v>
      </c>
      <c r="M562" s="47"/>
      <c r="N562" s="46" t="s">
        <v>591</v>
      </c>
      <c r="O562" s="47"/>
    </row>
    <row r="563" spans="1:15">
      <c r="A563" s="5"/>
      <c r="B563" s="5"/>
      <c r="C563" s="5"/>
      <c r="D563" s="19" t="s">
        <v>603</v>
      </c>
      <c r="E563" s="8"/>
      <c r="F563" s="8"/>
      <c r="G563" s="8"/>
      <c r="H563" s="23"/>
      <c r="I563" s="23"/>
      <c r="J563" s="24"/>
      <c r="K563" s="35"/>
      <c r="L563" s="24"/>
      <c r="M563" s="35"/>
      <c r="N563" s="36"/>
      <c r="O563" s="35"/>
    </row>
    <row r="564" spans="1:15">
      <c r="A564" s="5"/>
      <c r="B564" s="5"/>
      <c r="C564" s="5"/>
      <c r="D564" s="8" t="s">
        <v>594</v>
      </c>
      <c r="E564" s="8"/>
      <c r="F564" s="8"/>
      <c r="G564" s="8"/>
      <c r="H564" s="6"/>
      <c r="I564" s="6"/>
      <c r="J564" s="24"/>
      <c r="K564" s="35"/>
      <c r="L564" s="24"/>
      <c r="M564" s="35"/>
      <c r="N564" s="24"/>
      <c r="O564" s="35"/>
    </row>
    <row r="565" spans="1:15">
      <c r="A565" s="5"/>
      <c r="B565" s="24" t="s">
        <v>617</v>
      </c>
      <c r="C565" s="25"/>
      <c r="D565" s="24"/>
      <c r="E565" s="26"/>
      <c r="F565" s="26"/>
      <c r="G565" s="26"/>
      <c r="H565" s="26"/>
      <c r="I565" s="26"/>
      <c r="J565" s="26"/>
      <c r="K565" s="26"/>
      <c r="L565" s="26"/>
      <c r="M565" s="26"/>
      <c r="N565" s="26"/>
      <c r="O565" s="35"/>
    </row>
    <row r="566" spans="1:15">
      <c r="A566" s="5"/>
      <c r="B566" s="24" t="s">
        <v>618</v>
      </c>
      <c r="C566" s="26"/>
      <c r="D566" s="26"/>
      <c r="E566" s="26"/>
      <c r="F566" s="26"/>
      <c r="G566" s="26"/>
      <c r="H566" s="26"/>
      <c r="I566" s="25"/>
      <c r="J566" s="24">
        <v>100</v>
      </c>
      <c r="K566" s="25"/>
      <c r="L566" s="24">
        <v>89.65</v>
      </c>
      <c r="M566" s="35"/>
      <c r="N566" s="36" t="s">
        <v>749</v>
      </c>
      <c r="O566" s="35"/>
    </row>
    <row r="567" spans="1:15">
      <c r="A567" s="27" t="s">
        <v>620</v>
      </c>
      <c r="B567" s="27"/>
      <c r="C567" s="27"/>
      <c r="D567" s="27"/>
      <c r="E567" s="27"/>
      <c r="F567" s="27"/>
      <c r="G567" s="27"/>
      <c r="H567" s="27"/>
      <c r="I567" s="27"/>
      <c r="J567" s="27"/>
      <c r="K567" s="27"/>
      <c r="L567" s="27"/>
      <c r="M567" s="27"/>
      <c r="N567" s="27"/>
      <c r="O567" s="39"/>
    </row>
    <row r="568" spans="1:15">
      <c r="A568" s="28"/>
      <c r="B568" s="27"/>
      <c r="C568" s="27"/>
      <c r="D568" s="27"/>
      <c r="E568" s="27"/>
      <c r="F568" s="27"/>
      <c r="G568" s="27"/>
      <c r="H568" s="27"/>
      <c r="I568" s="27"/>
      <c r="J568" s="27"/>
      <c r="K568" s="27"/>
      <c r="L568" s="27"/>
      <c r="M568" s="27"/>
      <c r="N568" s="27"/>
      <c r="O568" s="39"/>
    </row>
    <row r="569" spans="1:15">
      <c r="A569" s="28"/>
      <c r="B569" s="27"/>
      <c r="C569" s="27"/>
      <c r="D569" s="27"/>
      <c r="E569" s="27"/>
      <c r="F569" s="27"/>
      <c r="G569" s="27"/>
      <c r="H569" s="27"/>
      <c r="I569" s="27"/>
      <c r="J569" s="27"/>
      <c r="K569" s="27"/>
      <c r="L569" s="27"/>
      <c r="M569" s="27"/>
      <c r="N569" s="27"/>
      <c r="O569" s="39"/>
    </row>
    <row r="570" spans="1:15">
      <c r="A570" s="29"/>
      <c r="B570" s="30"/>
      <c r="C570" s="30"/>
      <c r="D570" s="30"/>
      <c r="E570" s="30"/>
      <c r="F570" s="30"/>
      <c r="G570" s="30"/>
      <c r="H570" s="30"/>
      <c r="I570" s="30"/>
      <c r="J570" s="30"/>
      <c r="K570" s="30"/>
      <c r="L570" s="30"/>
      <c r="M570" s="30"/>
      <c r="N570" s="30"/>
      <c r="O570" s="40"/>
    </row>
  </sheetData>
  <mergeCells count="2119">
    <mergeCell ref="A1:O1"/>
    <mergeCell ref="A2:O2"/>
    <mergeCell ref="A3:B3"/>
    <mergeCell ref="C3:O3"/>
    <mergeCell ref="A4:B4"/>
    <mergeCell ref="C4:H4"/>
    <mergeCell ref="I4:J4"/>
    <mergeCell ref="K4:O4"/>
    <mergeCell ref="C5:D5"/>
    <mergeCell ref="E5:F5"/>
    <mergeCell ref="G5:H5"/>
    <mergeCell ref="I5:J5"/>
    <mergeCell ref="K5:L5"/>
    <mergeCell ref="M5:N5"/>
    <mergeCell ref="C6:D6"/>
    <mergeCell ref="G6:H6"/>
    <mergeCell ref="I6:J6"/>
    <mergeCell ref="K6:L6"/>
    <mergeCell ref="M6:N6"/>
    <mergeCell ref="C7:D7"/>
    <mergeCell ref="G7:H7"/>
    <mergeCell ref="I7:J7"/>
    <mergeCell ref="K7:L7"/>
    <mergeCell ref="M7:N7"/>
    <mergeCell ref="C8:D8"/>
    <mergeCell ref="E8:F8"/>
    <mergeCell ref="G8:H8"/>
    <mergeCell ref="I8:J8"/>
    <mergeCell ref="K8:L8"/>
    <mergeCell ref="M8:N8"/>
    <mergeCell ref="C9:D9"/>
    <mergeCell ref="E9:F9"/>
    <mergeCell ref="G9:H9"/>
    <mergeCell ref="I9:J9"/>
    <mergeCell ref="K9:L9"/>
    <mergeCell ref="M9:N9"/>
    <mergeCell ref="B10:H10"/>
    <mergeCell ref="I10:O10"/>
    <mergeCell ref="B11:H11"/>
    <mergeCell ref="I11:O11"/>
    <mergeCell ref="D12:G12"/>
    <mergeCell ref="J12:K12"/>
    <mergeCell ref="L12:M12"/>
    <mergeCell ref="N12:O12"/>
    <mergeCell ref="D13:G13"/>
    <mergeCell ref="J13:K13"/>
    <mergeCell ref="L13:M13"/>
    <mergeCell ref="N13:O13"/>
    <mergeCell ref="D14:G14"/>
    <mergeCell ref="J14:K14"/>
    <mergeCell ref="L14:M14"/>
    <mergeCell ref="N14:O14"/>
    <mergeCell ref="D15:G15"/>
    <mergeCell ref="J15:K15"/>
    <mergeCell ref="L15:M15"/>
    <mergeCell ref="N15:O15"/>
    <mergeCell ref="D16:G16"/>
    <mergeCell ref="J16:K16"/>
    <mergeCell ref="L16:M16"/>
    <mergeCell ref="N16:O16"/>
    <mergeCell ref="D17:G17"/>
    <mergeCell ref="J17:K17"/>
    <mergeCell ref="L17:M17"/>
    <mergeCell ref="N17:O17"/>
    <mergeCell ref="D18:G18"/>
    <mergeCell ref="J18:K18"/>
    <mergeCell ref="L18:M18"/>
    <mergeCell ref="N18:O18"/>
    <mergeCell ref="D19:G19"/>
    <mergeCell ref="J19:K19"/>
    <mergeCell ref="L19:M19"/>
    <mergeCell ref="N19:O19"/>
    <mergeCell ref="D20:G20"/>
    <mergeCell ref="J20:K20"/>
    <mergeCell ref="L20:M20"/>
    <mergeCell ref="N20:O20"/>
    <mergeCell ref="D21:G21"/>
    <mergeCell ref="J21:K21"/>
    <mergeCell ref="L21:M21"/>
    <mergeCell ref="N21:O21"/>
    <mergeCell ref="D22:G22"/>
    <mergeCell ref="J22:K22"/>
    <mergeCell ref="L22:M22"/>
    <mergeCell ref="N22:O22"/>
    <mergeCell ref="D23:G23"/>
    <mergeCell ref="J23:K23"/>
    <mergeCell ref="L23:M23"/>
    <mergeCell ref="N23:O23"/>
    <mergeCell ref="D24:G24"/>
    <mergeCell ref="J24:K24"/>
    <mergeCell ref="L24:M24"/>
    <mergeCell ref="N24:O24"/>
    <mergeCell ref="D25:G25"/>
    <mergeCell ref="J25:K25"/>
    <mergeCell ref="L25:M25"/>
    <mergeCell ref="N25:O25"/>
    <mergeCell ref="D26:G26"/>
    <mergeCell ref="J26:K26"/>
    <mergeCell ref="L26:M26"/>
    <mergeCell ref="N26:O26"/>
    <mergeCell ref="D27:G27"/>
    <mergeCell ref="J27:K27"/>
    <mergeCell ref="L27:M27"/>
    <mergeCell ref="N27:O27"/>
    <mergeCell ref="D28:G28"/>
    <mergeCell ref="J28:K28"/>
    <mergeCell ref="L28:M28"/>
    <mergeCell ref="N28:O28"/>
    <mergeCell ref="D29:G29"/>
    <mergeCell ref="J29:K29"/>
    <mergeCell ref="L29:M29"/>
    <mergeCell ref="N29:O29"/>
    <mergeCell ref="D30:G30"/>
    <mergeCell ref="J30:K30"/>
    <mergeCell ref="L30:M30"/>
    <mergeCell ref="N30:O30"/>
    <mergeCell ref="D31:G31"/>
    <mergeCell ref="J31:K31"/>
    <mergeCell ref="L31:M31"/>
    <mergeCell ref="N31:O31"/>
    <mergeCell ref="D32:G32"/>
    <mergeCell ref="J32:K32"/>
    <mergeCell ref="L32:M32"/>
    <mergeCell ref="N32:O32"/>
    <mergeCell ref="D33:G33"/>
    <mergeCell ref="J33:K33"/>
    <mergeCell ref="L33:M33"/>
    <mergeCell ref="N33:O33"/>
    <mergeCell ref="D34:G34"/>
    <mergeCell ref="J34:K34"/>
    <mergeCell ref="L34:M34"/>
    <mergeCell ref="N34:O34"/>
    <mergeCell ref="D35:G35"/>
    <mergeCell ref="J35:K35"/>
    <mergeCell ref="L35:M35"/>
    <mergeCell ref="N35:O35"/>
    <mergeCell ref="D36:G36"/>
    <mergeCell ref="J36:K36"/>
    <mergeCell ref="L36:M36"/>
    <mergeCell ref="N36:O36"/>
    <mergeCell ref="D37:G37"/>
    <mergeCell ref="J37:K37"/>
    <mergeCell ref="L37:M37"/>
    <mergeCell ref="N37:O37"/>
    <mergeCell ref="D38:G38"/>
    <mergeCell ref="J38:K38"/>
    <mergeCell ref="L38:M38"/>
    <mergeCell ref="N38:O38"/>
    <mergeCell ref="D39:G39"/>
    <mergeCell ref="J39:K39"/>
    <mergeCell ref="L39:M39"/>
    <mergeCell ref="N39:O39"/>
    <mergeCell ref="B40:C40"/>
    <mergeCell ref="D40:O40"/>
    <mergeCell ref="B41:I41"/>
    <mergeCell ref="J41:K41"/>
    <mergeCell ref="L41:M41"/>
    <mergeCell ref="N41:O41"/>
    <mergeCell ref="A48:O48"/>
    <mergeCell ref="A49:B49"/>
    <mergeCell ref="C49:O49"/>
    <mergeCell ref="A50:B50"/>
    <mergeCell ref="C50:H50"/>
    <mergeCell ref="I50:J50"/>
    <mergeCell ref="K50:O50"/>
    <mergeCell ref="C51:D51"/>
    <mergeCell ref="E51:F51"/>
    <mergeCell ref="G51:H51"/>
    <mergeCell ref="I51:J51"/>
    <mergeCell ref="K51:L51"/>
    <mergeCell ref="M51:N51"/>
    <mergeCell ref="C52:D52"/>
    <mergeCell ref="E52:F52"/>
    <mergeCell ref="G52:H52"/>
    <mergeCell ref="I52:J52"/>
    <mergeCell ref="K52:L52"/>
    <mergeCell ref="M52:N52"/>
    <mergeCell ref="C53:D53"/>
    <mergeCell ref="E53:F53"/>
    <mergeCell ref="G53:H53"/>
    <mergeCell ref="I53:J53"/>
    <mergeCell ref="K53:L53"/>
    <mergeCell ref="M53:N53"/>
    <mergeCell ref="C54:D54"/>
    <mergeCell ref="E54:F54"/>
    <mergeCell ref="G54:H54"/>
    <mergeCell ref="I54:J54"/>
    <mergeCell ref="K54:L54"/>
    <mergeCell ref="M54:N54"/>
    <mergeCell ref="C55:D55"/>
    <mergeCell ref="E55:F55"/>
    <mergeCell ref="G55:H55"/>
    <mergeCell ref="I55:J55"/>
    <mergeCell ref="K55:L55"/>
    <mergeCell ref="M55:N55"/>
    <mergeCell ref="B56:H56"/>
    <mergeCell ref="I56:O56"/>
    <mergeCell ref="B57:H57"/>
    <mergeCell ref="I57:O57"/>
    <mergeCell ref="D58:G58"/>
    <mergeCell ref="J58:K58"/>
    <mergeCell ref="L58:M58"/>
    <mergeCell ref="N58:O58"/>
    <mergeCell ref="D59:G59"/>
    <mergeCell ref="J59:K59"/>
    <mergeCell ref="L59:M59"/>
    <mergeCell ref="N59:O59"/>
    <mergeCell ref="D60:G60"/>
    <mergeCell ref="J60:K60"/>
    <mergeCell ref="L60:M60"/>
    <mergeCell ref="N60:O60"/>
    <mergeCell ref="D61:G61"/>
    <mergeCell ref="J61:K61"/>
    <mergeCell ref="L61:M61"/>
    <mergeCell ref="N61:O61"/>
    <mergeCell ref="D62:G62"/>
    <mergeCell ref="J62:K62"/>
    <mergeCell ref="L62:M62"/>
    <mergeCell ref="N62:O62"/>
    <mergeCell ref="D63:G63"/>
    <mergeCell ref="J63:K63"/>
    <mergeCell ref="L63:M63"/>
    <mergeCell ref="N63:O63"/>
    <mergeCell ref="D64:G64"/>
    <mergeCell ref="J64:K64"/>
    <mergeCell ref="L64:M64"/>
    <mergeCell ref="N64:O64"/>
    <mergeCell ref="D65:G65"/>
    <mergeCell ref="J65:K65"/>
    <mergeCell ref="L65:M65"/>
    <mergeCell ref="N65:O65"/>
    <mergeCell ref="D66:G66"/>
    <mergeCell ref="J66:K66"/>
    <mergeCell ref="L66:M66"/>
    <mergeCell ref="N66:O66"/>
    <mergeCell ref="D67:G67"/>
    <mergeCell ref="J67:K67"/>
    <mergeCell ref="L67:M67"/>
    <mergeCell ref="N67:O67"/>
    <mergeCell ref="D68:G68"/>
    <mergeCell ref="J68:K68"/>
    <mergeCell ref="L68:M68"/>
    <mergeCell ref="N68:O68"/>
    <mergeCell ref="D69:G69"/>
    <mergeCell ref="J69:K69"/>
    <mergeCell ref="L69:M69"/>
    <mergeCell ref="N69:O69"/>
    <mergeCell ref="D70:G70"/>
    <mergeCell ref="J70:K70"/>
    <mergeCell ref="L70:M70"/>
    <mergeCell ref="N70:O70"/>
    <mergeCell ref="D71:G71"/>
    <mergeCell ref="J71:K71"/>
    <mergeCell ref="L71:M71"/>
    <mergeCell ref="N71:O71"/>
    <mergeCell ref="D72:G72"/>
    <mergeCell ref="J72:K72"/>
    <mergeCell ref="L72:M72"/>
    <mergeCell ref="N72:O72"/>
    <mergeCell ref="D73:G73"/>
    <mergeCell ref="J73:K73"/>
    <mergeCell ref="L73:M73"/>
    <mergeCell ref="N73:O73"/>
    <mergeCell ref="D74:G74"/>
    <mergeCell ref="J74:K74"/>
    <mergeCell ref="L74:M74"/>
    <mergeCell ref="N74:O74"/>
    <mergeCell ref="D75:G75"/>
    <mergeCell ref="J75:K75"/>
    <mergeCell ref="L75:M75"/>
    <mergeCell ref="N75:O75"/>
    <mergeCell ref="D76:G76"/>
    <mergeCell ref="J76:K76"/>
    <mergeCell ref="L76:M76"/>
    <mergeCell ref="N76:O76"/>
    <mergeCell ref="D77:G77"/>
    <mergeCell ref="J77:K77"/>
    <mergeCell ref="L77:M77"/>
    <mergeCell ref="N77:O77"/>
    <mergeCell ref="D78:G78"/>
    <mergeCell ref="J78:K78"/>
    <mergeCell ref="L78:M78"/>
    <mergeCell ref="N78:O78"/>
    <mergeCell ref="D79:G79"/>
    <mergeCell ref="J79:K79"/>
    <mergeCell ref="L79:M79"/>
    <mergeCell ref="N79:O79"/>
    <mergeCell ref="D80:G80"/>
    <mergeCell ref="J80:K80"/>
    <mergeCell ref="L80:M80"/>
    <mergeCell ref="N80:O80"/>
    <mergeCell ref="D81:G81"/>
    <mergeCell ref="J81:K81"/>
    <mergeCell ref="L81:M81"/>
    <mergeCell ref="N81:O81"/>
    <mergeCell ref="D82:G82"/>
    <mergeCell ref="J82:K82"/>
    <mergeCell ref="L82:M82"/>
    <mergeCell ref="N82:O82"/>
    <mergeCell ref="D83:G83"/>
    <mergeCell ref="J83:K83"/>
    <mergeCell ref="L83:M83"/>
    <mergeCell ref="N83:O83"/>
    <mergeCell ref="D84:G84"/>
    <mergeCell ref="J84:K84"/>
    <mergeCell ref="L84:M84"/>
    <mergeCell ref="N84:O84"/>
    <mergeCell ref="D85:G85"/>
    <mergeCell ref="J85:K85"/>
    <mergeCell ref="L85:M85"/>
    <mergeCell ref="N85:O85"/>
    <mergeCell ref="D86:G86"/>
    <mergeCell ref="J86:K86"/>
    <mergeCell ref="L86:M86"/>
    <mergeCell ref="N86:O86"/>
    <mergeCell ref="D87:G87"/>
    <mergeCell ref="J87:K87"/>
    <mergeCell ref="L87:M87"/>
    <mergeCell ref="N87:O87"/>
    <mergeCell ref="B88:C88"/>
    <mergeCell ref="D88:O88"/>
    <mergeCell ref="B89:I89"/>
    <mergeCell ref="J89:K89"/>
    <mergeCell ref="L89:M89"/>
    <mergeCell ref="N89:O89"/>
    <mergeCell ref="A97:O97"/>
    <mergeCell ref="A98:B98"/>
    <mergeCell ref="C98:O98"/>
    <mergeCell ref="A99:B99"/>
    <mergeCell ref="C99:H99"/>
    <mergeCell ref="I99:J99"/>
    <mergeCell ref="K99:O99"/>
    <mergeCell ref="C100:D100"/>
    <mergeCell ref="E100:F100"/>
    <mergeCell ref="G100:H100"/>
    <mergeCell ref="I100:J100"/>
    <mergeCell ref="K100:L100"/>
    <mergeCell ref="M100:N100"/>
    <mergeCell ref="C101:D101"/>
    <mergeCell ref="E101:F101"/>
    <mergeCell ref="G101:H101"/>
    <mergeCell ref="I101:J101"/>
    <mergeCell ref="K101:L101"/>
    <mergeCell ref="M101:N101"/>
    <mergeCell ref="C102:D102"/>
    <mergeCell ref="E102:F102"/>
    <mergeCell ref="G102:H102"/>
    <mergeCell ref="I102:J102"/>
    <mergeCell ref="K102:L102"/>
    <mergeCell ref="M102:N102"/>
    <mergeCell ref="C103:D103"/>
    <mergeCell ref="E103:F103"/>
    <mergeCell ref="G103:H103"/>
    <mergeCell ref="I103:J103"/>
    <mergeCell ref="K103:L103"/>
    <mergeCell ref="M103:N103"/>
    <mergeCell ref="C104:D104"/>
    <mergeCell ref="E104:F104"/>
    <mergeCell ref="G104:H104"/>
    <mergeCell ref="I104:J104"/>
    <mergeCell ref="K104:L104"/>
    <mergeCell ref="M104:N104"/>
    <mergeCell ref="B105:H105"/>
    <mergeCell ref="I105:O105"/>
    <mergeCell ref="B106:H106"/>
    <mergeCell ref="I106:O106"/>
    <mergeCell ref="D107:G107"/>
    <mergeCell ref="J107:K107"/>
    <mergeCell ref="L107:M107"/>
    <mergeCell ref="N107:O107"/>
    <mergeCell ref="D108:G108"/>
    <mergeCell ref="J108:K108"/>
    <mergeCell ref="L108:M108"/>
    <mergeCell ref="N108:O108"/>
    <mergeCell ref="D109:G109"/>
    <mergeCell ref="J109:K109"/>
    <mergeCell ref="L109:M109"/>
    <mergeCell ref="N109:O109"/>
    <mergeCell ref="D110:G110"/>
    <mergeCell ref="J110:K110"/>
    <mergeCell ref="L110:M110"/>
    <mergeCell ref="N110:O110"/>
    <mergeCell ref="D111:G111"/>
    <mergeCell ref="J111:K111"/>
    <mergeCell ref="L111:M111"/>
    <mergeCell ref="N111:O111"/>
    <mergeCell ref="D112:G112"/>
    <mergeCell ref="J112:K112"/>
    <mergeCell ref="L112:M112"/>
    <mergeCell ref="N112:O112"/>
    <mergeCell ref="D113:G113"/>
    <mergeCell ref="J113:K113"/>
    <mergeCell ref="L113:M113"/>
    <mergeCell ref="N113:O113"/>
    <mergeCell ref="D114:G114"/>
    <mergeCell ref="J114:K114"/>
    <mergeCell ref="L114:M114"/>
    <mergeCell ref="N114:O114"/>
    <mergeCell ref="D115:G115"/>
    <mergeCell ref="J115:K115"/>
    <mergeCell ref="L115:M115"/>
    <mergeCell ref="N115:O115"/>
    <mergeCell ref="D116:G116"/>
    <mergeCell ref="J116:K116"/>
    <mergeCell ref="L116:M116"/>
    <mergeCell ref="N116:O116"/>
    <mergeCell ref="D117:G117"/>
    <mergeCell ref="J117:K117"/>
    <mergeCell ref="L117:M117"/>
    <mergeCell ref="N117:O117"/>
    <mergeCell ref="D118:G118"/>
    <mergeCell ref="J118:K118"/>
    <mergeCell ref="L118:M118"/>
    <mergeCell ref="N118:O118"/>
    <mergeCell ref="D119:G119"/>
    <mergeCell ref="J119:K119"/>
    <mergeCell ref="L119:M119"/>
    <mergeCell ref="N119:O119"/>
    <mergeCell ref="D120:G120"/>
    <mergeCell ref="J120:K120"/>
    <mergeCell ref="L120:M120"/>
    <mergeCell ref="N120:O120"/>
    <mergeCell ref="D121:G121"/>
    <mergeCell ref="J121:K121"/>
    <mergeCell ref="L121:M121"/>
    <mergeCell ref="N121:O121"/>
    <mergeCell ref="D122:G122"/>
    <mergeCell ref="J122:K122"/>
    <mergeCell ref="L122:M122"/>
    <mergeCell ref="N122:O122"/>
    <mergeCell ref="D123:G123"/>
    <mergeCell ref="J123:K123"/>
    <mergeCell ref="L123:M123"/>
    <mergeCell ref="N123:O123"/>
    <mergeCell ref="D124:G124"/>
    <mergeCell ref="J124:K124"/>
    <mergeCell ref="L124:M124"/>
    <mergeCell ref="N124:O124"/>
    <mergeCell ref="D125:G125"/>
    <mergeCell ref="J125:K125"/>
    <mergeCell ref="L125:M125"/>
    <mergeCell ref="N125:O125"/>
    <mergeCell ref="D126:G126"/>
    <mergeCell ref="J126:K126"/>
    <mergeCell ref="L126:M126"/>
    <mergeCell ref="N126:O126"/>
    <mergeCell ref="D127:G127"/>
    <mergeCell ref="J127:K127"/>
    <mergeCell ref="L127:M127"/>
    <mergeCell ref="N127:O127"/>
    <mergeCell ref="D128:G128"/>
    <mergeCell ref="J128:K128"/>
    <mergeCell ref="L128:M128"/>
    <mergeCell ref="N128:O128"/>
    <mergeCell ref="D129:G129"/>
    <mergeCell ref="J129:K129"/>
    <mergeCell ref="L129:M129"/>
    <mergeCell ref="N129:O129"/>
    <mergeCell ref="D130:G130"/>
    <mergeCell ref="J130:K130"/>
    <mergeCell ref="L130:M130"/>
    <mergeCell ref="N130:O130"/>
    <mergeCell ref="D131:G131"/>
    <mergeCell ref="J131:K131"/>
    <mergeCell ref="L131:M131"/>
    <mergeCell ref="N131:O131"/>
    <mergeCell ref="D132:G132"/>
    <mergeCell ref="J132:K132"/>
    <mergeCell ref="L132:M132"/>
    <mergeCell ref="N132:O132"/>
    <mergeCell ref="D133:G133"/>
    <mergeCell ref="J133:K133"/>
    <mergeCell ref="L133:M133"/>
    <mergeCell ref="N133:O133"/>
    <mergeCell ref="D134:G134"/>
    <mergeCell ref="J134:K134"/>
    <mergeCell ref="L134:M134"/>
    <mergeCell ref="N134:O134"/>
    <mergeCell ref="B135:C135"/>
    <mergeCell ref="D135:O135"/>
    <mergeCell ref="B136:I136"/>
    <mergeCell ref="J136:K136"/>
    <mergeCell ref="L136:M136"/>
    <mergeCell ref="N136:O136"/>
    <mergeCell ref="A144:O144"/>
    <mergeCell ref="A145:B145"/>
    <mergeCell ref="C145:O145"/>
    <mergeCell ref="A146:B146"/>
    <mergeCell ref="C146:H146"/>
    <mergeCell ref="I146:J146"/>
    <mergeCell ref="K146:O146"/>
    <mergeCell ref="C147:D147"/>
    <mergeCell ref="E147:F147"/>
    <mergeCell ref="G147:H147"/>
    <mergeCell ref="I147:J147"/>
    <mergeCell ref="K147:L147"/>
    <mergeCell ref="M147:N147"/>
    <mergeCell ref="C148:D148"/>
    <mergeCell ref="E148:F148"/>
    <mergeCell ref="G148:H148"/>
    <mergeCell ref="I148:J148"/>
    <mergeCell ref="K148:L148"/>
    <mergeCell ref="M148:N148"/>
    <mergeCell ref="C149:D149"/>
    <mergeCell ref="E149:F149"/>
    <mergeCell ref="G149:H149"/>
    <mergeCell ref="I149:J149"/>
    <mergeCell ref="K149:L149"/>
    <mergeCell ref="M149:N149"/>
    <mergeCell ref="C150:D150"/>
    <mergeCell ref="E150:F150"/>
    <mergeCell ref="G150:H150"/>
    <mergeCell ref="I150:J150"/>
    <mergeCell ref="K150:L150"/>
    <mergeCell ref="M150:N150"/>
    <mergeCell ref="C151:D151"/>
    <mergeCell ref="E151:F151"/>
    <mergeCell ref="G151:H151"/>
    <mergeCell ref="I151:J151"/>
    <mergeCell ref="K151:L151"/>
    <mergeCell ref="M151:N151"/>
    <mergeCell ref="B152:H152"/>
    <mergeCell ref="I152:O152"/>
    <mergeCell ref="B153:H153"/>
    <mergeCell ref="I153:O153"/>
    <mergeCell ref="D154:G154"/>
    <mergeCell ref="J154:K154"/>
    <mergeCell ref="L154:M154"/>
    <mergeCell ref="N154:O154"/>
    <mergeCell ref="D155:G155"/>
    <mergeCell ref="J155:K155"/>
    <mergeCell ref="L155:M155"/>
    <mergeCell ref="N155:O155"/>
    <mergeCell ref="D156:G156"/>
    <mergeCell ref="J156:K156"/>
    <mergeCell ref="L156:M156"/>
    <mergeCell ref="N156:O156"/>
    <mergeCell ref="D157:G157"/>
    <mergeCell ref="J157:K157"/>
    <mergeCell ref="L157:M157"/>
    <mergeCell ref="N157:O157"/>
    <mergeCell ref="D158:G158"/>
    <mergeCell ref="J158:K158"/>
    <mergeCell ref="L158:M158"/>
    <mergeCell ref="N158:O158"/>
    <mergeCell ref="D159:G159"/>
    <mergeCell ref="J159:K159"/>
    <mergeCell ref="L159:M159"/>
    <mergeCell ref="N159:O159"/>
    <mergeCell ref="D160:G160"/>
    <mergeCell ref="J160:K160"/>
    <mergeCell ref="L160:M160"/>
    <mergeCell ref="N160:O160"/>
    <mergeCell ref="D161:G161"/>
    <mergeCell ref="J161:K161"/>
    <mergeCell ref="L161:M161"/>
    <mergeCell ref="N161:O161"/>
    <mergeCell ref="D162:G162"/>
    <mergeCell ref="J162:K162"/>
    <mergeCell ref="L162:M162"/>
    <mergeCell ref="N162:O162"/>
    <mergeCell ref="D163:G163"/>
    <mergeCell ref="J163:K163"/>
    <mergeCell ref="L163:M163"/>
    <mergeCell ref="N163:O163"/>
    <mergeCell ref="D164:G164"/>
    <mergeCell ref="J164:K164"/>
    <mergeCell ref="L164:M164"/>
    <mergeCell ref="N164:O164"/>
    <mergeCell ref="D165:G165"/>
    <mergeCell ref="J165:K165"/>
    <mergeCell ref="L165:M165"/>
    <mergeCell ref="N165:O165"/>
    <mergeCell ref="D166:G166"/>
    <mergeCell ref="J166:K166"/>
    <mergeCell ref="L166:M166"/>
    <mergeCell ref="N166:O166"/>
    <mergeCell ref="D167:G167"/>
    <mergeCell ref="J167:K167"/>
    <mergeCell ref="L167:M167"/>
    <mergeCell ref="N167:O167"/>
    <mergeCell ref="D168:G168"/>
    <mergeCell ref="J168:K168"/>
    <mergeCell ref="L168:M168"/>
    <mergeCell ref="N168:O168"/>
    <mergeCell ref="D169:G169"/>
    <mergeCell ref="J169:K169"/>
    <mergeCell ref="L169:M169"/>
    <mergeCell ref="N169:O169"/>
    <mergeCell ref="D170:G170"/>
    <mergeCell ref="J170:K170"/>
    <mergeCell ref="L170:M170"/>
    <mergeCell ref="N170:O170"/>
    <mergeCell ref="D171:G171"/>
    <mergeCell ref="J171:K171"/>
    <mergeCell ref="L171:M171"/>
    <mergeCell ref="N171:O171"/>
    <mergeCell ref="D172:G172"/>
    <mergeCell ref="J172:K172"/>
    <mergeCell ref="L172:M172"/>
    <mergeCell ref="N172:O172"/>
    <mergeCell ref="D173:G173"/>
    <mergeCell ref="J173:K173"/>
    <mergeCell ref="L173:M173"/>
    <mergeCell ref="N173:O173"/>
    <mergeCell ref="D174:G174"/>
    <mergeCell ref="J174:K174"/>
    <mergeCell ref="L174:M174"/>
    <mergeCell ref="N174:O174"/>
    <mergeCell ref="D175:G175"/>
    <mergeCell ref="J175:K175"/>
    <mergeCell ref="L175:M175"/>
    <mergeCell ref="N175:O175"/>
    <mergeCell ref="D176:G176"/>
    <mergeCell ref="J176:K176"/>
    <mergeCell ref="L176:M176"/>
    <mergeCell ref="N176:O176"/>
    <mergeCell ref="D177:G177"/>
    <mergeCell ref="J177:K177"/>
    <mergeCell ref="L177:M177"/>
    <mergeCell ref="N177:O177"/>
    <mergeCell ref="D178:G178"/>
    <mergeCell ref="J178:K178"/>
    <mergeCell ref="L178:M178"/>
    <mergeCell ref="N178:O178"/>
    <mergeCell ref="D179:G179"/>
    <mergeCell ref="J179:K179"/>
    <mergeCell ref="L179:M179"/>
    <mergeCell ref="N179:O179"/>
    <mergeCell ref="D180:G180"/>
    <mergeCell ref="J180:K180"/>
    <mergeCell ref="L180:M180"/>
    <mergeCell ref="N180:O180"/>
    <mergeCell ref="D181:G181"/>
    <mergeCell ref="J181:K181"/>
    <mergeCell ref="L181:M181"/>
    <mergeCell ref="N181:O181"/>
    <mergeCell ref="B182:C182"/>
    <mergeCell ref="D182:O182"/>
    <mergeCell ref="B183:I183"/>
    <mergeCell ref="J183:K183"/>
    <mergeCell ref="L183:M183"/>
    <mergeCell ref="N183:O183"/>
    <mergeCell ref="A191:O191"/>
    <mergeCell ref="A192:B192"/>
    <mergeCell ref="C192:O192"/>
    <mergeCell ref="A193:B193"/>
    <mergeCell ref="C193:H193"/>
    <mergeCell ref="I193:J193"/>
    <mergeCell ref="K193:O193"/>
    <mergeCell ref="C194:D194"/>
    <mergeCell ref="E194:F194"/>
    <mergeCell ref="G194:H194"/>
    <mergeCell ref="I194:J194"/>
    <mergeCell ref="K194:L194"/>
    <mergeCell ref="M194:N194"/>
    <mergeCell ref="C195:D195"/>
    <mergeCell ref="G195:H195"/>
    <mergeCell ref="I195:J195"/>
    <mergeCell ref="K195:L195"/>
    <mergeCell ref="M195:N195"/>
    <mergeCell ref="C196:D196"/>
    <mergeCell ref="G196:H196"/>
    <mergeCell ref="I196:J196"/>
    <mergeCell ref="K196:L196"/>
    <mergeCell ref="M196:N196"/>
    <mergeCell ref="C197:D197"/>
    <mergeCell ref="E197:F197"/>
    <mergeCell ref="G197:H197"/>
    <mergeCell ref="I197:J197"/>
    <mergeCell ref="K197:L197"/>
    <mergeCell ref="M197:N197"/>
    <mergeCell ref="C198:D198"/>
    <mergeCell ref="E198:F198"/>
    <mergeCell ref="G198:H198"/>
    <mergeCell ref="I198:J198"/>
    <mergeCell ref="K198:L198"/>
    <mergeCell ref="M198:N198"/>
    <mergeCell ref="B199:H199"/>
    <mergeCell ref="I199:O199"/>
    <mergeCell ref="B200:H200"/>
    <mergeCell ref="I200:O200"/>
    <mergeCell ref="D201:G201"/>
    <mergeCell ref="J201:K201"/>
    <mergeCell ref="L201:M201"/>
    <mergeCell ref="N201:O201"/>
    <mergeCell ref="D202:G202"/>
    <mergeCell ref="J202:K202"/>
    <mergeCell ref="L202:M202"/>
    <mergeCell ref="N202:O202"/>
    <mergeCell ref="D203:G203"/>
    <mergeCell ref="J203:K203"/>
    <mergeCell ref="L203:M203"/>
    <mergeCell ref="N203:O203"/>
    <mergeCell ref="D204:G204"/>
    <mergeCell ref="J204:K204"/>
    <mergeCell ref="L204:M204"/>
    <mergeCell ref="N204:O204"/>
    <mergeCell ref="D205:G205"/>
    <mergeCell ref="J205:K205"/>
    <mergeCell ref="L205:M205"/>
    <mergeCell ref="N205:O205"/>
    <mergeCell ref="D206:G206"/>
    <mergeCell ref="J206:K206"/>
    <mergeCell ref="L206:M206"/>
    <mergeCell ref="N206:O206"/>
    <mergeCell ref="D207:G207"/>
    <mergeCell ref="J207:K207"/>
    <mergeCell ref="L207:M207"/>
    <mergeCell ref="N207:O207"/>
    <mergeCell ref="D208:G208"/>
    <mergeCell ref="J208:K208"/>
    <mergeCell ref="L208:M208"/>
    <mergeCell ref="N208:O208"/>
    <mergeCell ref="D209:G209"/>
    <mergeCell ref="J209:K209"/>
    <mergeCell ref="L209:M209"/>
    <mergeCell ref="N209:O209"/>
    <mergeCell ref="D210:G210"/>
    <mergeCell ref="J210:K210"/>
    <mergeCell ref="L210:M210"/>
    <mergeCell ref="N210:O210"/>
    <mergeCell ref="D211:G211"/>
    <mergeCell ref="J211:K211"/>
    <mergeCell ref="L211:M211"/>
    <mergeCell ref="N211:O211"/>
    <mergeCell ref="D212:G212"/>
    <mergeCell ref="J212:K212"/>
    <mergeCell ref="L212:M212"/>
    <mergeCell ref="N212:O212"/>
    <mergeCell ref="D213:G213"/>
    <mergeCell ref="J213:K213"/>
    <mergeCell ref="L213:M213"/>
    <mergeCell ref="N213:O213"/>
    <mergeCell ref="D214:G214"/>
    <mergeCell ref="J214:K214"/>
    <mergeCell ref="L214:M214"/>
    <mergeCell ref="N214:O214"/>
    <mergeCell ref="D215:G215"/>
    <mergeCell ref="J215:K215"/>
    <mergeCell ref="L215:M215"/>
    <mergeCell ref="N215:O215"/>
    <mergeCell ref="D216:G216"/>
    <mergeCell ref="J216:K216"/>
    <mergeCell ref="L216:M216"/>
    <mergeCell ref="N216:O216"/>
    <mergeCell ref="D217:G217"/>
    <mergeCell ref="J217:K217"/>
    <mergeCell ref="L217:M217"/>
    <mergeCell ref="N217:O217"/>
    <mergeCell ref="D218:G218"/>
    <mergeCell ref="J218:K218"/>
    <mergeCell ref="L218:M218"/>
    <mergeCell ref="N218:O218"/>
    <mergeCell ref="D219:G219"/>
    <mergeCell ref="J219:K219"/>
    <mergeCell ref="L219:M219"/>
    <mergeCell ref="N219:O219"/>
    <mergeCell ref="D220:G220"/>
    <mergeCell ref="J220:K220"/>
    <mergeCell ref="L220:M220"/>
    <mergeCell ref="N220:O220"/>
    <mergeCell ref="D221:G221"/>
    <mergeCell ref="J221:K221"/>
    <mergeCell ref="L221:M221"/>
    <mergeCell ref="N221:O221"/>
    <mergeCell ref="D222:G222"/>
    <mergeCell ref="J222:K222"/>
    <mergeCell ref="L222:M222"/>
    <mergeCell ref="N222:O222"/>
    <mergeCell ref="D223:G223"/>
    <mergeCell ref="J223:K223"/>
    <mergeCell ref="L223:M223"/>
    <mergeCell ref="N223:O223"/>
    <mergeCell ref="D224:G224"/>
    <mergeCell ref="J224:K224"/>
    <mergeCell ref="L224:M224"/>
    <mergeCell ref="N224:O224"/>
    <mergeCell ref="D225:G225"/>
    <mergeCell ref="J225:K225"/>
    <mergeCell ref="L225:M225"/>
    <mergeCell ref="N225:O225"/>
    <mergeCell ref="D226:G226"/>
    <mergeCell ref="J226:K226"/>
    <mergeCell ref="L226:M226"/>
    <mergeCell ref="N226:O226"/>
    <mergeCell ref="D227:G227"/>
    <mergeCell ref="J227:K227"/>
    <mergeCell ref="L227:M227"/>
    <mergeCell ref="N227:O227"/>
    <mergeCell ref="D228:G228"/>
    <mergeCell ref="J228:K228"/>
    <mergeCell ref="L228:M228"/>
    <mergeCell ref="N228:O228"/>
    <mergeCell ref="B229:C229"/>
    <mergeCell ref="D229:O229"/>
    <mergeCell ref="B230:I230"/>
    <mergeCell ref="J230:K230"/>
    <mergeCell ref="L230:M230"/>
    <mergeCell ref="N230:O230"/>
    <mergeCell ref="A238:O238"/>
    <mergeCell ref="A239:B239"/>
    <mergeCell ref="C239:O239"/>
    <mergeCell ref="A240:B240"/>
    <mergeCell ref="C240:H240"/>
    <mergeCell ref="I240:J240"/>
    <mergeCell ref="K240:O240"/>
    <mergeCell ref="C241:D241"/>
    <mergeCell ref="E241:F241"/>
    <mergeCell ref="G241:H241"/>
    <mergeCell ref="I241:J241"/>
    <mergeCell ref="K241:L241"/>
    <mergeCell ref="M241:N241"/>
    <mergeCell ref="C242:D242"/>
    <mergeCell ref="G242:H242"/>
    <mergeCell ref="I242:J242"/>
    <mergeCell ref="K242:L242"/>
    <mergeCell ref="M242:N242"/>
    <mergeCell ref="C243:D243"/>
    <mergeCell ref="G243:H243"/>
    <mergeCell ref="I243:J243"/>
    <mergeCell ref="K243:L243"/>
    <mergeCell ref="M243:N243"/>
    <mergeCell ref="C244:D244"/>
    <mergeCell ref="E244:F244"/>
    <mergeCell ref="G244:H244"/>
    <mergeCell ref="I244:J244"/>
    <mergeCell ref="K244:L244"/>
    <mergeCell ref="M244:N244"/>
    <mergeCell ref="C245:D245"/>
    <mergeCell ref="E245:F245"/>
    <mergeCell ref="G245:H245"/>
    <mergeCell ref="I245:J245"/>
    <mergeCell ref="K245:L245"/>
    <mergeCell ref="M245:N245"/>
    <mergeCell ref="B246:H246"/>
    <mergeCell ref="I246:O246"/>
    <mergeCell ref="B247:H247"/>
    <mergeCell ref="I247:O247"/>
    <mergeCell ref="D248:G248"/>
    <mergeCell ref="J248:K248"/>
    <mergeCell ref="L248:M248"/>
    <mergeCell ref="N248:O248"/>
    <mergeCell ref="D249:G249"/>
    <mergeCell ref="J249:K249"/>
    <mergeCell ref="L249:M249"/>
    <mergeCell ref="N249:O249"/>
    <mergeCell ref="D250:G250"/>
    <mergeCell ref="J250:K250"/>
    <mergeCell ref="L250:M250"/>
    <mergeCell ref="N250:O250"/>
    <mergeCell ref="D251:G251"/>
    <mergeCell ref="J251:K251"/>
    <mergeCell ref="L251:M251"/>
    <mergeCell ref="N251:O251"/>
    <mergeCell ref="D252:G252"/>
    <mergeCell ref="J252:K252"/>
    <mergeCell ref="L252:M252"/>
    <mergeCell ref="N252:O252"/>
    <mergeCell ref="D253:G253"/>
    <mergeCell ref="J253:K253"/>
    <mergeCell ref="L253:M253"/>
    <mergeCell ref="N253:O253"/>
    <mergeCell ref="D254:G254"/>
    <mergeCell ref="J254:K254"/>
    <mergeCell ref="L254:M254"/>
    <mergeCell ref="N254:O254"/>
    <mergeCell ref="D255:G255"/>
    <mergeCell ref="J255:K255"/>
    <mergeCell ref="L255:M255"/>
    <mergeCell ref="N255:O255"/>
    <mergeCell ref="D256:G256"/>
    <mergeCell ref="J256:K256"/>
    <mergeCell ref="L256:M256"/>
    <mergeCell ref="N256:O256"/>
    <mergeCell ref="D257:G257"/>
    <mergeCell ref="J257:K257"/>
    <mergeCell ref="L257:M257"/>
    <mergeCell ref="N257:O257"/>
    <mergeCell ref="D258:G258"/>
    <mergeCell ref="J258:K258"/>
    <mergeCell ref="L258:M258"/>
    <mergeCell ref="N258:O258"/>
    <mergeCell ref="D259:G259"/>
    <mergeCell ref="J259:K259"/>
    <mergeCell ref="L259:M259"/>
    <mergeCell ref="N259:O259"/>
    <mergeCell ref="D260:G260"/>
    <mergeCell ref="J260:K260"/>
    <mergeCell ref="L260:M260"/>
    <mergeCell ref="N260:O260"/>
    <mergeCell ref="D261:G261"/>
    <mergeCell ref="J261:K261"/>
    <mergeCell ref="L261:M261"/>
    <mergeCell ref="N261:O261"/>
    <mergeCell ref="D262:G262"/>
    <mergeCell ref="J262:K262"/>
    <mergeCell ref="L262:M262"/>
    <mergeCell ref="N262:O262"/>
    <mergeCell ref="D263:G263"/>
    <mergeCell ref="J263:K263"/>
    <mergeCell ref="L263:M263"/>
    <mergeCell ref="N263:O263"/>
    <mergeCell ref="D264:G264"/>
    <mergeCell ref="J264:K264"/>
    <mergeCell ref="L264:M264"/>
    <mergeCell ref="N264:O264"/>
    <mergeCell ref="D265:G265"/>
    <mergeCell ref="J265:K265"/>
    <mergeCell ref="L265:M265"/>
    <mergeCell ref="N265:O265"/>
    <mergeCell ref="D266:G266"/>
    <mergeCell ref="J266:K266"/>
    <mergeCell ref="L266:M266"/>
    <mergeCell ref="N266:O266"/>
    <mergeCell ref="D267:G267"/>
    <mergeCell ref="J267:K267"/>
    <mergeCell ref="L267:M267"/>
    <mergeCell ref="N267:O267"/>
    <mergeCell ref="D268:G268"/>
    <mergeCell ref="J268:K268"/>
    <mergeCell ref="L268:M268"/>
    <mergeCell ref="N268:O268"/>
    <mergeCell ref="D269:G269"/>
    <mergeCell ref="J269:K269"/>
    <mergeCell ref="L269:M269"/>
    <mergeCell ref="N269:O269"/>
    <mergeCell ref="D270:G270"/>
    <mergeCell ref="J270:K270"/>
    <mergeCell ref="L270:M270"/>
    <mergeCell ref="N270:O270"/>
    <mergeCell ref="D271:G271"/>
    <mergeCell ref="J271:K271"/>
    <mergeCell ref="L271:M271"/>
    <mergeCell ref="N271:O271"/>
    <mergeCell ref="D272:G272"/>
    <mergeCell ref="J272:K272"/>
    <mergeCell ref="L272:M272"/>
    <mergeCell ref="N272:O272"/>
    <mergeCell ref="D273:G273"/>
    <mergeCell ref="J273:K273"/>
    <mergeCell ref="L273:M273"/>
    <mergeCell ref="N273:O273"/>
    <mergeCell ref="D274:G274"/>
    <mergeCell ref="J274:K274"/>
    <mergeCell ref="L274:M274"/>
    <mergeCell ref="N274:O274"/>
    <mergeCell ref="D275:G275"/>
    <mergeCell ref="J275:K275"/>
    <mergeCell ref="L275:M275"/>
    <mergeCell ref="N275:O275"/>
    <mergeCell ref="B276:C276"/>
    <mergeCell ref="D276:O276"/>
    <mergeCell ref="B277:I277"/>
    <mergeCell ref="J277:K277"/>
    <mergeCell ref="L277:M277"/>
    <mergeCell ref="N277:O277"/>
    <mergeCell ref="A285:O285"/>
    <mergeCell ref="A286:B286"/>
    <mergeCell ref="C286:O286"/>
    <mergeCell ref="A287:B287"/>
    <mergeCell ref="C287:H287"/>
    <mergeCell ref="I287:J287"/>
    <mergeCell ref="K287:O287"/>
    <mergeCell ref="C288:D288"/>
    <mergeCell ref="E288:F288"/>
    <mergeCell ref="G288:H288"/>
    <mergeCell ref="I288:J288"/>
    <mergeCell ref="K288:L288"/>
    <mergeCell ref="M288:N288"/>
    <mergeCell ref="C289:D289"/>
    <mergeCell ref="G289:H289"/>
    <mergeCell ref="I289:J289"/>
    <mergeCell ref="K289:L289"/>
    <mergeCell ref="M289:N289"/>
    <mergeCell ref="C290:D290"/>
    <mergeCell ref="G290:H290"/>
    <mergeCell ref="I290:J290"/>
    <mergeCell ref="K290:L290"/>
    <mergeCell ref="M290:N290"/>
    <mergeCell ref="C291:D291"/>
    <mergeCell ref="E291:F291"/>
    <mergeCell ref="G291:H291"/>
    <mergeCell ref="I291:J291"/>
    <mergeCell ref="K291:L291"/>
    <mergeCell ref="M291:N291"/>
    <mergeCell ref="C292:D292"/>
    <mergeCell ref="E292:F292"/>
    <mergeCell ref="G292:H292"/>
    <mergeCell ref="I292:J292"/>
    <mergeCell ref="K292:L292"/>
    <mergeCell ref="M292:N292"/>
    <mergeCell ref="B293:H293"/>
    <mergeCell ref="I293:O293"/>
    <mergeCell ref="B294:H294"/>
    <mergeCell ref="I294:O294"/>
    <mergeCell ref="D295:G295"/>
    <mergeCell ref="J295:K295"/>
    <mergeCell ref="L295:M295"/>
    <mergeCell ref="N295:O295"/>
    <mergeCell ref="D296:G296"/>
    <mergeCell ref="J296:K296"/>
    <mergeCell ref="L296:M296"/>
    <mergeCell ref="N296:O296"/>
    <mergeCell ref="D297:G297"/>
    <mergeCell ref="J297:K297"/>
    <mergeCell ref="L297:M297"/>
    <mergeCell ref="N297:O297"/>
    <mergeCell ref="D298:G298"/>
    <mergeCell ref="J298:K298"/>
    <mergeCell ref="L298:M298"/>
    <mergeCell ref="N298:O298"/>
    <mergeCell ref="D299:G299"/>
    <mergeCell ref="J299:K299"/>
    <mergeCell ref="L299:M299"/>
    <mergeCell ref="N299:O299"/>
    <mergeCell ref="D300:G300"/>
    <mergeCell ref="J300:K300"/>
    <mergeCell ref="L300:M300"/>
    <mergeCell ref="N300:O300"/>
    <mergeCell ref="D301:G301"/>
    <mergeCell ref="J301:K301"/>
    <mergeCell ref="L301:M301"/>
    <mergeCell ref="N301:O301"/>
    <mergeCell ref="D302:G302"/>
    <mergeCell ref="J302:K302"/>
    <mergeCell ref="L302:M302"/>
    <mergeCell ref="N302:O302"/>
    <mergeCell ref="D303:G303"/>
    <mergeCell ref="J303:K303"/>
    <mergeCell ref="L303:M303"/>
    <mergeCell ref="N303:O303"/>
    <mergeCell ref="D304:G304"/>
    <mergeCell ref="J304:K304"/>
    <mergeCell ref="L304:M304"/>
    <mergeCell ref="N304:O304"/>
    <mergeCell ref="D305:G305"/>
    <mergeCell ref="J305:K305"/>
    <mergeCell ref="L305:M305"/>
    <mergeCell ref="N305:O305"/>
    <mergeCell ref="D306:G306"/>
    <mergeCell ref="J306:K306"/>
    <mergeCell ref="L306:M306"/>
    <mergeCell ref="N306:O306"/>
    <mergeCell ref="D307:G307"/>
    <mergeCell ref="J307:K307"/>
    <mergeCell ref="L307:M307"/>
    <mergeCell ref="N307:O307"/>
    <mergeCell ref="D308:G308"/>
    <mergeCell ref="J308:K308"/>
    <mergeCell ref="L308:M308"/>
    <mergeCell ref="N308:O308"/>
    <mergeCell ref="D309:G309"/>
    <mergeCell ref="J309:K309"/>
    <mergeCell ref="L309:M309"/>
    <mergeCell ref="N309:O309"/>
    <mergeCell ref="D310:G310"/>
    <mergeCell ref="J310:K310"/>
    <mergeCell ref="L310:M310"/>
    <mergeCell ref="N310:O310"/>
    <mergeCell ref="D311:G311"/>
    <mergeCell ref="J311:K311"/>
    <mergeCell ref="L311:M311"/>
    <mergeCell ref="N311:O311"/>
    <mergeCell ref="D312:G312"/>
    <mergeCell ref="J312:K312"/>
    <mergeCell ref="L312:M312"/>
    <mergeCell ref="N312:O312"/>
    <mergeCell ref="D313:G313"/>
    <mergeCell ref="J313:K313"/>
    <mergeCell ref="L313:M313"/>
    <mergeCell ref="N313:O313"/>
    <mergeCell ref="D314:G314"/>
    <mergeCell ref="J314:K314"/>
    <mergeCell ref="L314:M314"/>
    <mergeCell ref="N314:O314"/>
    <mergeCell ref="D315:G315"/>
    <mergeCell ref="J315:K315"/>
    <mergeCell ref="L315:M315"/>
    <mergeCell ref="N315:O315"/>
    <mergeCell ref="D316:G316"/>
    <mergeCell ref="J316:K316"/>
    <mergeCell ref="L316:M316"/>
    <mergeCell ref="N316:O316"/>
    <mergeCell ref="D317:G317"/>
    <mergeCell ref="J317:K317"/>
    <mergeCell ref="L317:M317"/>
    <mergeCell ref="N317:O317"/>
    <mergeCell ref="D318:G318"/>
    <mergeCell ref="J318:K318"/>
    <mergeCell ref="L318:M318"/>
    <mergeCell ref="N318:O318"/>
    <mergeCell ref="D319:G319"/>
    <mergeCell ref="J319:K319"/>
    <mergeCell ref="L319:M319"/>
    <mergeCell ref="N319:O319"/>
    <mergeCell ref="D320:G320"/>
    <mergeCell ref="J320:K320"/>
    <mergeCell ref="L320:M320"/>
    <mergeCell ref="N320:O320"/>
    <mergeCell ref="D321:G321"/>
    <mergeCell ref="J321:K321"/>
    <mergeCell ref="L321:M321"/>
    <mergeCell ref="N321:O321"/>
    <mergeCell ref="D322:G322"/>
    <mergeCell ref="J322:K322"/>
    <mergeCell ref="L322:M322"/>
    <mergeCell ref="N322:O322"/>
    <mergeCell ref="B323:C323"/>
    <mergeCell ref="D323:O323"/>
    <mergeCell ref="B324:I324"/>
    <mergeCell ref="J324:K324"/>
    <mergeCell ref="L324:M324"/>
    <mergeCell ref="N324:O324"/>
    <mergeCell ref="A332:O332"/>
    <mergeCell ref="A333:B333"/>
    <mergeCell ref="C333:O333"/>
    <mergeCell ref="A334:B334"/>
    <mergeCell ref="C334:H334"/>
    <mergeCell ref="I334:J334"/>
    <mergeCell ref="K334:O334"/>
    <mergeCell ref="C335:D335"/>
    <mergeCell ref="E335:F335"/>
    <mergeCell ref="G335:H335"/>
    <mergeCell ref="I335:J335"/>
    <mergeCell ref="K335:L335"/>
    <mergeCell ref="M335:N335"/>
    <mergeCell ref="C336:D336"/>
    <mergeCell ref="G336:H336"/>
    <mergeCell ref="I336:J336"/>
    <mergeCell ref="K336:L336"/>
    <mergeCell ref="M336:N336"/>
    <mergeCell ref="C337:D337"/>
    <mergeCell ref="G337:H337"/>
    <mergeCell ref="I337:J337"/>
    <mergeCell ref="K337:L337"/>
    <mergeCell ref="M337:N337"/>
    <mergeCell ref="C338:D338"/>
    <mergeCell ref="E338:F338"/>
    <mergeCell ref="G338:H338"/>
    <mergeCell ref="I338:J338"/>
    <mergeCell ref="K338:L338"/>
    <mergeCell ref="M338:N338"/>
    <mergeCell ref="C339:D339"/>
    <mergeCell ref="E339:F339"/>
    <mergeCell ref="G339:H339"/>
    <mergeCell ref="I339:J339"/>
    <mergeCell ref="K339:L339"/>
    <mergeCell ref="M339:N339"/>
    <mergeCell ref="B340:H340"/>
    <mergeCell ref="I340:O340"/>
    <mergeCell ref="B341:H341"/>
    <mergeCell ref="I341:O341"/>
    <mergeCell ref="D342:G342"/>
    <mergeCell ref="J342:K342"/>
    <mergeCell ref="L342:M342"/>
    <mergeCell ref="N342:O342"/>
    <mergeCell ref="D343:G343"/>
    <mergeCell ref="J343:K343"/>
    <mergeCell ref="L343:M343"/>
    <mergeCell ref="N343:O343"/>
    <mergeCell ref="D344:G344"/>
    <mergeCell ref="J344:K344"/>
    <mergeCell ref="L344:M344"/>
    <mergeCell ref="N344:O344"/>
    <mergeCell ref="D345:G345"/>
    <mergeCell ref="J345:K345"/>
    <mergeCell ref="L345:M345"/>
    <mergeCell ref="N345:O345"/>
    <mergeCell ref="D346:G346"/>
    <mergeCell ref="J346:K346"/>
    <mergeCell ref="L346:M346"/>
    <mergeCell ref="N346:O346"/>
    <mergeCell ref="D347:G347"/>
    <mergeCell ref="J347:K347"/>
    <mergeCell ref="L347:M347"/>
    <mergeCell ref="N347:O347"/>
    <mergeCell ref="D348:G348"/>
    <mergeCell ref="J348:K348"/>
    <mergeCell ref="L348:M348"/>
    <mergeCell ref="N348:O348"/>
    <mergeCell ref="D349:G349"/>
    <mergeCell ref="J349:K349"/>
    <mergeCell ref="L349:M349"/>
    <mergeCell ref="N349:O349"/>
    <mergeCell ref="D350:G350"/>
    <mergeCell ref="J350:K350"/>
    <mergeCell ref="L350:M350"/>
    <mergeCell ref="N350:O350"/>
    <mergeCell ref="D351:G351"/>
    <mergeCell ref="J351:K351"/>
    <mergeCell ref="L351:M351"/>
    <mergeCell ref="N351:O351"/>
    <mergeCell ref="D352:G352"/>
    <mergeCell ref="J352:K352"/>
    <mergeCell ref="L352:M352"/>
    <mergeCell ref="N352:O352"/>
    <mergeCell ref="D353:G353"/>
    <mergeCell ref="J353:K353"/>
    <mergeCell ref="L353:M353"/>
    <mergeCell ref="N353:O353"/>
    <mergeCell ref="D354:G354"/>
    <mergeCell ref="J354:K354"/>
    <mergeCell ref="L354:M354"/>
    <mergeCell ref="N354:O354"/>
    <mergeCell ref="D355:G355"/>
    <mergeCell ref="J355:K355"/>
    <mergeCell ref="L355:M355"/>
    <mergeCell ref="N355:O355"/>
    <mergeCell ref="D356:G356"/>
    <mergeCell ref="J356:K356"/>
    <mergeCell ref="L356:M356"/>
    <mergeCell ref="N356:O356"/>
    <mergeCell ref="D357:G357"/>
    <mergeCell ref="J357:K357"/>
    <mergeCell ref="L357:M357"/>
    <mergeCell ref="N357:O357"/>
    <mergeCell ref="D358:G358"/>
    <mergeCell ref="J358:K358"/>
    <mergeCell ref="L358:M358"/>
    <mergeCell ref="N358:O358"/>
    <mergeCell ref="D359:G359"/>
    <mergeCell ref="J359:K359"/>
    <mergeCell ref="L359:M359"/>
    <mergeCell ref="N359:O359"/>
    <mergeCell ref="D360:G360"/>
    <mergeCell ref="J360:K360"/>
    <mergeCell ref="L360:M360"/>
    <mergeCell ref="N360:O360"/>
    <mergeCell ref="D361:G361"/>
    <mergeCell ref="J361:K361"/>
    <mergeCell ref="L361:M361"/>
    <mergeCell ref="N361:O361"/>
    <mergeCell ref="D362:G362"/>
    <mergeCell ref="J362:K362"/>
    <mergeCell ref="L362:M362"/>
    <mergeCell ref="N362:O362"/>
    <mergeCell ref="D363:G363"/>
    <mergeCell ref="J363:K363"/>
    <mergeCell ref="L363:M363"/>
    <mergeCell ref="N363:O363"/>
    <mergeCell ref="D364:G364"/>
    <mergeCell ref="J364:K364"/>
    <mergeCell ref="L364:M364"/>
    <mergeCell ref="N364:O364"/>
    <mergeCell ref="D365:G365"/>
    <mergeCell ref="J365:K365"/>
    <mergeCell ref="L365:M365"/>
    <mergeCell ref="N365:O365"/>
    <mergeCell ref="D366:G366"/>
    <mergeCell ref="J366:K366"/>
    <mergeCell ref="L366:M366"/>
    <mergeCell ref="N366:O366"/>
    <mergeCell ref="D367:G367"/>
    <mergeCell ref="J367:K367"/>
    <mergeCell ref="L367:M367"/>
    <mergeCell ref="N367:O367"/>
    <mergeCell ref="D368:G368"/>
    <mergeCell ref="J368:K368"/>
    <mergeCell ref="L368:M368"/>
    <mergeCell ref="N368:O368"/>
    <mergeCell ref="D369:G369"/>
    <mergeCell ref="J369:K369"/>
    <mergeCell ref="L369:M369"/>
    <mergeCell ref="N369:O369"/>
    <mergeCell ref="B370:C370"/>
    <mergeCell ref="D370:O370"/>
    <mergeCell ref="B371:I371"/>
    <mergeCell ref="J371:K371"/>
    <mergeCell ref="L371:M371"/>
    <mergeCell ref="N371:O371"/>
    <mergeCell ref="A379:O379"/>
    <mergeCell ref="A380:B380"/>
    <mergeCell ref="C380:O380"/>
    <mergeCell ref="A381:B381"/>
    <mergeCell ref="C381:H381"/>
    <mergeCell ref="I381:J381"/>
    <mergeCell ref="K381:O381"/>
    <mergeCell ref="C382:D382"/>
    <mergeCell ref="E382:F382"/>
    <mergeCell ref="G382:H382"/>
    <mergeCell ref="I382:J382"/>
    <mergeCell ref="K382:L382"/>
    <mergeCell ref="M382:N382"/>
    <mergeCell ref="C383:D383"/>
    <mergeCell ref="G383:H383"/>
    <mergeCell ref="I383:J383"/>
    <mergeCell ref="K383:L383"/>
    <mergeCell ref="M383:N383"/>
    <mergeCell ref="C384:D384"/>
    <mergeCell ref="G384:H384"/>
    <mergeCell ref="I384:J384"/>
    <mergeCell ref="K384:L384"/>
    <mergeCell ref="M384:N384"/>
    <mergeCell ref="C385:D385"/>
    <mergeCell ref="E385:F385"/>
    <mergeCell ref="G385:H385"/>
    <mergeCell ref="I385:J385"/>
    <mergeCell ref="K385:L385"/>
    <mergeCell ref="M385:N385"/>
    <mergeCell ref="C386:D386"/>
    <mergeCell ref="E386:F386"/>
    <mergeCell ref="G386:H386"/>
    <mergeCell ref="I386:J386"/>
    <mergeCell ref="K386:L386"/>
    <mergeCell ref="M386:N386"/>
    <mergeCell ref="B387:H387"/>
    <mergeCell ref="I387:O387"/>
    <mergeCell ref="B388:H388"/>
    <mergeCell ref="I388:O388"/>
    <mergeCell ref="D389:G389"/>
    <mergeCell ref="J389:K389"/>
    <mergeCell ref="L389:M389"/>
    <mergeCell ref="N389:O389"/>
    <mergeCell ref="D390:G390"/>
    <mergeCell ref="J390:K390"/>
    <mergeCell ref="L390:M390"/>
    <mergeCell ref="N390:O390"/>
    <mergeCell ref="D391:G391"/>
    <mergeCell ref="J391:K391"/>
    <mergeCell ref="L391:M391"/>
    <mergeCell ref="N391:O391"/>
    <mergeCell ref="D392:G392"/>
    <mergeCell ref="J392:K392"/>
    <mergeCell ref="L392:M392"/>
    <mergeCell ref="N392:O392"/>
    <mergeCell ref="D393:G393"/>
    <mergeCell ref="J393:K393"/>
    <mergeCell ref="L393:M393"/>
    <mergeCell ref="N393:O393"/>
    <mergeCell ref="D394:G394"/>
    <mergeCell ref="J394:K394"/>
    <mergeCell ref="L394:M394"/>
    <mergeCell ref="N394:O394"/>
    <mergeCell ref="D395:G395"/>
    <mergeCell ref="J395:K395"/>
    <mergeCell ref="L395:M395"/>
    <mergeCell ref="N395:O395"/>
    <mergeCell ref="D396:G396"/>
    <mergeCell ref="J396:K396"/>
    <mergeCell ref="L396:M396"/>
    <mergeCell ref="N396:O396"/>
    <mergeCell ref="D397:G397"/>
    <mergeCell ref="J397:K397"/>
    <mergeCell ref="L397:M397"/>
    <mergeCell ref="N397:O397"/>
    <mergeCell ref="D398:G398"/>
    <mergeCell ref="J398:K398"/>
    <mergeCell ref="L398:M398"/>
    <mergeCell ref="N398:O398"/>
    <mergeCell ref="D399:G399"/>
    <mergeCell ref="J399:K399"/>
    <mergeCell ref="L399:M399"/>
    <mergeCell ref="N399:O399"/>
    <mergeCell ref="D400:G400"/>
    <mergeCell ref="J400:K400"/>
    <mergeCell ref="L400:M400"/>
    <mergeCell ref="N400:O400"/>
    <mergeCell ref="D401:G401"/>
    <mergeCell ref="J401:K401"/>
    <mergeCell ref="L401:M401"/>
    <mergeCell ref="N401:O401"/>
    <mergeCell ref="D402:G402"/>
    <mergeCell ref="J402:K402"/>
    <mergeCell ref="L402:M402"/>
    <mergeCell ref="N402:O402"/>
    <mergeCell ref="D403:G403"/>
    <mergeCell ref="J403:K403"/>
    <mergeCell ref="L403:M403"/>
    <mergeCell ref="N403:O403"/>
    <mergeCell ref="D404:G404"/>
    <mergeCell ref="J404:K404"/>
    <mergeCell ref="L404:M404"/>
    <mergeCell ref="N404:O404"/>
    <mergeCell ref="D405:G405"/>
    <mergeCell ref="J405:K405"/>
    <mergeCell ref="L405:M405"/>
    <mergeCell ref="N405:O405"/>
    <mergeCell ref="D406:G406"/>
    <mergeCell ref="J406:K406"/>
    <mergeCell ref="L406:M406"/>
    <mergeCell ref="N406:O406"/>
    <mergeCell ref="D407:G407"/>
    <mergeCell ref="J407:K407"/>
    <mergeCell ref="L407:M407"/>
    <mergeCell ref="N407:O407"/>
    <mergeCell ref="D408:G408"/>
    <mergeCell ref="J408:K408"/>
    <mergeCell ref="L408:M408"/>
    <mergeCell ref="N408:O408"/>
    <mergeCell ref="D409:G409"/>
    <mergeCell ref="J409:K409"/>
    <mergeCell ref="L409:M409"/>
    <mergeCell ref="N409:O409"/>
    <mergeCell ref="D410:G410"/>
    <mergeCell ref="J410:K410"/>
    <mergeCell ref="L410:M410"/>
    <mergeCell ref="N410:O410"/>
    <mergeCell ref="D411:G411"/>
    <mergeCell ref="J411:K411"/>
    <mergeCell ref="L411:M411"/>
    <mergeCell ref="N411:O411"/>
    <mergeCell ref="D412:G412"/>
    <mergeCell ref="J412:K412"/>
    <mergeCell ref="L412:M412"/>
    <mergeCell ref="N412:O412"/>
    <mergeCell ref="D413:G413"/>
    <mergeCell ref="J413:K413"/>
    <mergeCell ref="L413:M413"/>
    <mergeCell ref="N413:O413"/>
    <mergeCell ref="D414:G414"/>
    <mergeCell ref="J414:K414"/>
    <mergeCell ref="L414:M414"/>
    <mergeCell ref="N414:O414"/>
    <mergeCell ref="D415:G415"/>
    <mergeCell ref="J415:K415"/>
    <mergeCell ref="L415:M415"/>
    <mergeCell ref="N415:O415"/>
    <mergeCell ref="D416:G416"/>
    <mergeCell ref="J416:K416"/>
    <mergeCell ref="L416:M416"/>
    <mergeCell ref="N416:O416"/>
    <mergeCell ref="B417:C417"/>
    <mergeCell ref="D417:O417"/>
    <mergeCell ref="B418:I418"/>
    <mergeCell ref="J418:K418"/>
    <mergeCell ref="L418:M418"/>
    <mergeCell ref="N418:O418"/>
    <mergeCell ref="A426:O426"/>
    <mergeCell ref="A427:B427"/>
    <mergeCell ref="C427:O427"/>
    <mergeCell ref="A428:B428"/>
    <mergeCell ref="C428:H428"/>
    <mergeCell ref="I428:J428"/>
    <mergeCell ref="K428:O428"/>
    <mergeCell ref="C429:D429"/>
    <mergeCell ref="E429:F429"/>
    <mergeCell ref="G429:H429"/>
    <mergeCell ref="I429:J429"/>
    <mergeCell ref="K429:L429"/>
    <mergeCell ref="M429:N429"/>
    <mergeCell ref="C430:D430"/>
    <mergeCell ref="G430:H430"/>
    <mergeCell ref="I430:J430"/>
    <mergeCell ref="K430:L430"/>
    <mergeCell ref="M430:N430"/>
    <mergeCell ref="C431:D431"/>
    <mergeCell ref="G431:H431"/>
    <mergeCell ref="I431:J431"/>
    <mergeCell ref="K431:L431"/>
    <mergeCell ref="M431:N431"/>
    <mergeCell ref="C432:D432"/>
    <mergeCell ref="E432:F432"/>
    <mergeCell ref="G432:H432"/>
    <mergeCell ref="I432:J432"/>
    <mergeCell ref="K432:L432"/>
    <mergeCell ref="M432:N432"/>
    <mergeCell ref="C433:D433"/>
    <mergeCell ref="E433:F433"/>
    <mergeCell ref="G433:H433"/>
    <mergeCell ref="I433:J433"/>
    <mergeCell ref="K433:L433"/>
    <mergeCell ref="M433:N433"/>
    <mergeCell ref="B434:H434"/>
    <mergeCell ref="I434:O434"/>
    <mergeCell ref="B435:H435"/>
    <mergeCell ref="I435:O435"/>
    <mergeCell ref="D436:G436"/>
    <mergeCell ref="J436:K436"/>
    <mergeCell ref="L436:M436"/>
    <mergeCell ref="N436:O436"/>
    <mergeCell ref="D437:G437"/>
    <mergeCell ref="J437:K437"/>
    <mergeCell ref="L437:M437"/>
    <mergeCell ref="N437:O437"/>
    <mergeCell ref="D438:G438"/>
    <mergeCell ref="J438:K438"/>
    <mergeCell ref="L438:M438"/>
    <mergeCell ref="N438:O438"/>
    <mergeCell ref="D439:G439"/>
    <mergeCell ref="J439:K439"/>
    <mergeCell ref="L439:M439"/>
    <mergeCell ref="N439:O439"/>
    <mergeCell ref="D440:G440"/>
    <mergeCell ref="J440:K440"/>
    <mergeCell ref="L440:M440"/>
    <mergeCell ref="N440:O440"/>
    <mergeCell ref="D441:G441"/>
    <mergeCell ref="J441:K441"/>
    <mergeCell ref="L441:M441"/>
    <mergeCell ref="N441:O441"/>
    <mergeCell ref="D442:G442"/>
    <mergeCell ref="J442:K442"/>
    <mergeCell ref="L442:M442"/>
    <mergeCell ref="N442:O442"/>
    <mergeCell ref="D443:G443"/>
    <mergeCell ref="J443:K443"/>
    <mergeCell ref="L443:M443"/>
    <mergeCell ref="N443:O443"/>
    <mergeCell ref="D444:G444"/>
    <mergeCell ref="J444:K444"/>
    <mergeCell ref="L444:M444"/>
    <mergeCell ref="N444:O444"/>
    <mergeCell ref="D445:G445"/>
    <mergeCell ref="J445:K445"/>
    <mergeCell ref="L445:M445"/>
    <mergeCell ref="N445:O445"/>
    <mergeCell ref="D446:G446"/>
    <mergeCell ref="J446:K446"/>
    <mergeCell ref="L446:M446"/>
    <mergeCell ref="N446:O446"/>
    <mergeCell ref="D447:G447"/>
    <mergeCell ref="J447:K447"/>
    <mergeCell ref="L447:M447"/>
    <mergeCell ref="N447:O447"/>
    <mergeCell ref="D448:G448"/>
    <mergeCell ref="J448:K448"/>
    <mergeCell ref="L448:M448"/>
    <mergeCell ref="N448:O448"/>
    <mergeCell ref="D449:G449"/>
    <mergeCell ref="J449:K449"/>
    <mergeCell ref="L449:M449"/>
    <mergeCell ref="N449:O449"/>
    <mergeCell ref="D450:G450"/>
    <mergeCell ref="J450:K450"/>
    <mergeCell ref="L450:M450"/>
    <mergeCell ref="N450:O450"/>
    <mergeCell ref="D451:G451"/>
    <mergeCell ref="J451:K451"/>
    <mergeCell ref="L451:M451"/>
    <mergeCell ref="N451:O451"/>
    <mergeCell ref="D452:G452"/>
    <mergeCell ref="J452:K452"/>
    <mergeCell ref="L452:M452"/>
    <mergeCell ref="N452:O452"/>
    <mergeCell ref="D453:G453"/>
    <mergeCell ref="J453:K453"/>
    <mergeCell ref="L453:M453"/>
    <mergeCell ref="N453:O453"/>
    <mergeCell ref="D454:G454"/>
    <mergeCell ref="J454:K454"/>
    <mergeCell ref="L454:M454"/>
    <mergeCell ref="N454:O454"/>
    <mergeCell ref="D455:G455"/>
    <mergeCell ref="J455:K455"/>
    <mergeCell ref="L455:M455"/>
    <mergeCell ref="N455:O455"/>
    <mergeCell ref="D456:G456"/>
    <mergeCell ref="J456:K456"/>
    <mergeCell ref="L456:M456"/>
    <mergeCell ref="N456:O456"/>
    <mergeCell ref="D457:G457"/>
    <mergeCell ref="J457:K457"/>
    <mergeCell ref="L457:M457"/>
    <mergeCell ref="N457:O457"/>
    <mergeCell ref="D458:G458"/>
    <mergeCell ref="J458:K458"/>
    <mergeCell ref="L458:M458"/>
    <mergeCell ref="N458:O458"/>
    <mergeCell ref="D459:G459"/>
    <mergeCell ref="J459:K459"/>
    <mergeCell ref="L459:M459"/>
    <mergeCell ref="N459:O459"/>
    <mergeCell ref="D460:G460"/>
    <mergeCell ref="J460:K460"/>
    <mergeCell ref="L460:M460"/>
    <mergeCell ref="N460:O460"/>
    <mergeCell ref="D461:G461"/>
    <mergeCell ref="J461:K461"/>
    <mergeCell ref="L461:M461"/>
    <mergeCell ref="N461:O461"/>
    <mergeCell ref="D462:G462"/>
    <mergeCell ref="J462:K462"/>
    <mergeCell ref="L462:M462"/>
    <mergeCell ref="N462:O462"/>
    <mergeCell ref="D463:G463"/>
    <mergeCell ref="J463:K463"/>
    <mergeCell ref="L463:M463"/>
    <mergeCell ref="N463:O463"/>
    <mergeCell ref="D464:G464"/>
    <mergeCell ref="J464:K464"/>
    <mergeCell ref="L464:M464"/>
    <mergeCell ref="N464:O464"/>
    <mergeCell ref="D465:G465"/>
    <mergeCell ref="J465:K465"/>
    <mergeCell ref="L465:M465"/>
    <mergeCell ref="N465:O465"/>
    <mergeCell ref="D466:G466"/>
    <mergeCell ref="J466:K466"/>
    <mergeCell ref="L466:M466"/>
    <mergeCell ref="N466:O466"/>
    <mergeCell ref="D467:G467"/>
    <mergeCell ref="J467:K467"/>
    <mergeCell ref="L467:M467"/>
    <mergeCell ref="N467:O467"/>
    <mergeCell ref="B468:C468"/>
    <mergeCell ref="D468:O468"/>
    <mergeCell ref="B469:I469"/>
    <mergeCell ref="J469:K469"/>
    <mergeCell ref="L469:M469"/>
    <mergeCell ref="N469:O469"/>
    <mergeCell ref="A477:O477"/>
    <mergeCell ref="A478:B478"/>
    <mergeCell ref="C478:O478"/>
    <mergeCell ref="A479:B479"/>
    <mergeCell ref="C479:H479"/>
    <mergeCell ref="I479:J479"/>
    <mergeCell ref="K479:O479"/>
    <mergeCell ref="C480:D480"/>
    <mergeCell ref="E480:F480"/>
    <mergeCell ref="G480:H480"/>
    <mergeCell ref="I480:J480"/>
    <mergeCell ref="K480:L480"/>
    <mergeCell ref="M480:N480"/>
    <mergeCell ref="C481:D481"/>
    <mergeCell ref="G481:H481"/>
    <mergeCell ref="I481:J481"/>
    <mergeCell ref="K481:L481"/>
    <mergeCell ref="M481:N481"/>
    <mergeCell ref="C482:D482"/>
    <mergeCell ref="G482:H482"/>
    <mergeCell ref="I482:J482"/>
    <mergeCell ref="K482:L482"/>
    <mergeCell ref="M482:N482"/>
    <mergeCell ref="C483:D483"/>
    <mergeCell ref="E483:F483"/>
    <mergeCell ref="G483:H483"/>
    <mergeCell ref="I483:J483"/>
    <mergeCell ref="K483:L483"/>
    <mergeCell ref="M483:N483"/>
    <mergeCell ref="C484:D484"/>
    <mergeCell ref="E484:F484"/>
    <mergeCell ref="G484:H484"/>
    <mergeCell ref="I484:J484"/>
    <mergeCell ref="K484:L484"/>
    <mergeCell ref="M484:N484"/>
    <mergeCell ref="B485:H485"/>
    <mergeCell ref="I485:O485"/>
    <mergeCell ref="B486:H486"/>
    <mergeCell ref="I486:O486"/>
    <mergeCell ref="D487:G487"/>
    <mergeCell ref="J487:K487"/>
    <mergeCell ref="L487:M487"/>
    <mergeCell ref="N487:O487"/>
    <mergeCell ref="D488:G488"/>
    <mergeCell ref="J488:K488"/>
    <mergeCell ref="L488:M488"/>
    <mergeCell ref="N488:O488"/>
    <mergeCell ref="D489:G489"/>
    <mergeCell ref="J489:K489"/>
    <mergeCell ref="L489:M489"/>
    <mergeCell ref="N489:O489"/>
    <mergeCell ref="D490:G490"/>
    <mergeCell ref="J490:K490"/>
    <mergeCell ref="L490:M490"/>
    <mergeCell ref="N490:O490"/>
    <mergeCell ref="D491:G491"/>
    <mergeCell ref="J491:K491"/>
    <mergeCell ref="L491:M491"/>
    <mergeCell ref="N491:O491"/>
    <mergeCell ref="D492:G492"/>
    <mergeCell ref="J492:K492"/>
    <mergeCell ref="L492:M492"/>
    <mergeCell ref="N492:O492"/>
    <mergeCell ref="D493:G493"/>
    <mergeCell ref="J493:K493"/>
    <mergeCell ref="L493:M493"/>
    <mergeCell ref="N493:O493"/>
    <mergeCell ref="D494:G494"/>
    <mergeCell ref="J494:K494"/>
    <mergeCell ref="L494:M494"/>
    <mergeCell ref="N494:O494"/>
    <mergeCell ref="D495:G495"/>
    <mergeCell ref="J495:K495"/>
    <mergeCell ref="L495:M495"/>
    <mergeCell ref="N495:O495"/>
    <mergeCell ref="D496:G496"/>
    <mergeCell ref="J496:K496"/>
    <mergeCell ref="L496:M496"/>
    <mergeCell ref="N496:O496"/>
    <mergeCell ref="D497:G497"/>
    <mergeCell ref="J497:K497"/>
    <mergeCell ref="L497:M497"/>
    <mergeCell ref="N497:O497"/>
    <mergeCell ref="D498:G498"/>
    <mergeCell ref="J498:K498"/>
    <mergeCell ref="L498:M498"/>
    <mergeCell ref="N498:O498"/>
    <mergeCell ref="D499:G499"/>
    <mergeCell ref="J499:K499"/>
    <mergeCell ref="L499:M499"/>
    <mergeCell ref="N499:O499"/>
    <mergeCell ref="D500:G500"/>
    <mergeCell ref="J500:K500"/>
    <mergeCell ref="L500:M500"/>
    <mergeCell ref="N500:O500"/>
    <mergeCell ref="D501:G501"/>
    <mergeCell ref="J501:K501"/>
    <mergeCell ref="L501:M501"/>
    <mergeCell ref="N501:O501"/>
    <mergeCell ref="D502:G502"/>
    <mergeCell ref="J502:K502"/>
    <mergeCell ref="L502:M502"/>
    <mergeCell ref="N502:O502"/>
    <mergeCell ref="D503:G503"/>
    <mergeCell ref="J503:K503"/>
    <mergeCell ref="L503:M503"/>
    <mergeCell ref="N503:O503"/>
    <mergeCell ref="D504:G504"/>
    <mergeCell ref="J504:K504"/>
    <mergeCell ref="L504:M504"/>
    <mergeCell ref="N504:O504"/>
    <mergeCell ref="D505:G505"/>
    <mergeCell ref="J505:K505"/>
    <mergeCell ref="L505:M505"/>
    <mergeCell ref="N505:O505"/>
    <mergeCell ref="D506:G506"/>
    <mergeCell ref="J506:K506"/>
    <mergeCell ref="L506:M506"/>
    <mergeCell ref="N506:O506"/>
    <mergeCell ref="D507:G507"/>
    <mergeCell ref="J507:K507"/>
    <mergeCell ref="L507:M507"/>
    <mergeCell ref="N507:O507"/>
    <mergeCell ref="D508:G508"/>
    <mergeCell ref="J508:K508"/>
    <mergeCell ref="L508:M508"/>
    <mergeCell ref="N508:O508"/>
    <mergeCell ref="D509:G509"/>
    <mergeCell ref="J509:K509"/>
    <mergeCell ref="L509:M509"/>
    <mergeCell ref="N509:O509"/>
    <mergeCell ref="D510:G510"/>
    <mergeCell ref="J510:K510"/>
    <mergeCell ref="L510:M510"/>
    <mergeCell ref="N510:O510"/>
    <mergeCell ref="D511:G511"/>
    <mergeCell ref="J511:K511"/>
    <mergeCell ref="L511:M511"/>
    <mergeCell ref="N511:O511"/>
    <mergeCell ref="D512:G512"/>
    <mergeCell ref="J512:K512"/>
    <mergeCell ref="L512:M512"/>
    <mergeCell ref="N512:O512"/>
    <mergeCell ref="D513:G513"/>
    <mergeCell ref="J513:K513"/>
    <mergeCell ref="L513:M513"/>
    <mergeCell ref="N513:O513"/>
    <mergeCell ref="D514:G514"/>
    <mergeCell ref="J514:K514"/>
    <mergeCell ref="L514:M514"/>
    <mergeCell ref="N514:O514"/>
    <mergeCell ref="D515:G515"/>
    <mergeCell ref="J515:K515"/>
    <mergeCell ref="L515:M515"/>
    <mergeCell ref="N515:O515"/>
    <mergeCell ref="D516:G516"/>
    <mergeCell ref="J516:K516"/>
    <mergeCell ref="L516:M516"/>
    <mergeCell ref="N516:O516"/>
    <mergeCell ref="D517:G517"/>
    <mergeCell ref="J517:K517"/>
    <mergeCell ref="L517:M517"/>
    <mergeCell ref="N517:O517"/>
    <mergeCell ref="B518:C518"/>
    <mergeCell ref="D518:O518"/>
    <mergeCell ref="B519:I519"/>
    <mergeCell ref="J519:K519"/>
    <mergeCell ref="L519:M519"/>
    <mergeCell ref="N519:O519"/>
    <mergeCell ref="A527:O527"/>
    <mergeCell ref="A528:B528"/>
    <mergeCell ref="C528:O528"/>
    <mergeCell ref="A529:B529"/>
    <mergeCell ref="C529:H529"/>
    <mergeCell ref="I529:J529"/>
    <mergeCell ref="K529:O529"/>
    <mergeCell ref="C530:D530"/>
    <mergeCell ref="E530:F530"/>
    <mergeCell ref="G530:H530"/>
    <mergeCell ref="I530:J530"/>
    <mergeCell ref="K530:L530"/>
    <mergeCell ref="M530:N530"/>
    <mergeCell ref="C531:D531"/>
    <mergeCell ref="G531:H531"/>
    <mergeCell ref="I531:J531"/>
    <mergeCell ref="K531:L531"/>
    <mergeCell ref="M531:N531"/>
    <mergeCell ref="C532:D532"/>
    <mergeCell ref="G532:H532"/>
    <mergeCell ref="I532:J532"/>
    <mergeCell ref="K532:L532"/>
    <mergeCell ref="M532:N532"/>
    <mergeCell ref="C533:D533"/>
    <mergeCell ref="E533:F533"/>
    <mergeCell ref="G533:H533"/>
    <mergeCell ref="I533:J533"/>
    <mergeCell ref="K533:L533"/>
    <mergeCell ref="M533:N533"/>
    <mergeCell ref="C534:D534"/>
    <mergeCell ref="E534:F534"/>
    <mergeCell ref="G534:H534"/>
    <mergeCell ref="I534:J534"/>
    <mergeCell ref="K534:L534"/>
    <mergeCell ref="M534:N534"/>
    <mergeCell ref="B535:H535"/>
    <mergeCell ref="I535:O535"/>
    <mergeCell ref="B536:H536"/>
    <mergeCell ref="I536:O536"/>
    <mergeCell ref="D537:G537"/>
    <mergeCell ref="J537:K537"/>
    <mergeCell ref="L537:M537"/>
    <mergeCell ref="N537:O537"/>
    <mergeCell ref="D538:G538"/>
    <mergeCell ref="J538:K538"/>
    <mergeCell ref="L538:M538"/>
    <mergeCell ref="N538:O538"/>
    <mergeCell ref="D539:G539"/>
    <mergeCell ref="J539:K539"/>
    <mergeCell ref="L539:M539"/>
    <mergeCell ref="N539:O539"/>
    <mergeCell ref="D540:G540"/>
    <mergeCell ref="J540:K540"/>
    <mergeCell ref="L540:M540"/>
    <mergeCell ref="N540:O540"/>
    <mergeCell ref="D541:G541"/>
    <mergeCell ref="J541:K541"/>
    <mergeCell ref="L541:M541"/>
    <mergeCell ref="N541:O541"/>
    <mergeCell ref="D542:G542"/>
    <mergeCell ref="J542:K542"/>
    <mergeCell ref="L542:M542"/>
    <mergeCell ref="N542:O542"/>
    <mergeCell ref="D543:G543"/>
    <mergeCell ref="J543:K543"/>
    <mergeCell ref="L543:M543"/>
    <mergeCell ref="N543:O543"/>
    <mergeCell ref="D544:G544"/>
    <mergeCell ref="J544:K544"/>
    <mergeCell ref="L544:M544"/>
    <mergeCell ref="N544:O544"/>
    <mergeCell ref="D545:G545"/>
    <mergeCell ref="J545:K545"/>
    <mergeCell ref="L545:M545"/>
    <mergeCell ref="N545:O545"/>
    <mergeCell ref="D546:G546"/>
    <mergeCell ref="J546:K546"/>
    <mergeCell ref="L546:M546"/>
    <mergeCell ref="N546:O546"/>
    <mergeCell ref="D547:G547"/>
    <mergeCell ref="J547:K547"/>
    <mergeCell ref="L547:M547"/>
    <mergeCell ref="N547:O547"/>
    <mergeCell ref="D548:G548"/>
    <mergeCell ref="J548:K548"/>
    <mergeCell ref="L548:M548"/>
    <mergeCell ref="N548:O548"/>
    <mergeCell ref="D549:G549"/>
    <mergeCell ref="J549:K549"/>
    <mergeCell ref="L549:M549"/>
    <mergeCell ref="N549:O549"/>
    <mergeCell ref="D550:G550"/>
    <mergeCell ref="J550:K550"/>
    <mergeCell ref="L550:M550"/>
    <mergeCell ref="N550:O550"/>
    <mergeCell ref="D551:G551"/>
    <mergeCell ref="J551:K551"/>
    <mergeCell ref="L551:M551"/>
    <mergeCell ref="N551:O551"/>
    <mergeCell ref="D552:G552"/>
    <mergeCell ref="J552:K552"/>
    <mergeCell ref="L552:M552"/>
    <mergeCell ref="N552:O552"/>
    <mergeCell ref="D553:G553"/>
    <mergeCell ref="J553:K553"/>
    <mergeCell ref="L553:M553"/>
    <mergeCell ref="N553:O553"/>
    <mergeCell ref="D554:G554"/>
    <mergeCell ref="J554:K554"/>
    <mergeCell ref="L554:M554"/>
    <mergeCell ref="N554:O554"/>
    <mergeCell ref="D555:G555"/>
    <mergeCell ref="J555:K555"/>
    <mergeCell ref="L555:M555"/>
    <mergeCell ref="N555:O555"/>
    <mergeCell ref="D556:G556"/>
    <mergeCell ref="J556:K556"/>
    <mergeCell ref="L556:M556"/>
    <mergeCell ref="N556:O556"/>
    <mergeCell ref="D557:G557"/>
    <mergeCell ref="J557:K557"/>
    <mergeCell ref="L557:M557"/>
    <mergeCell ref="N557:O557"/>
    <mergeCell ref="D558:G558"/>
    <mergeCell ref="J558:K558"/>
    <mergeCell ref="L558:M558"/>
    <mergeCell ref="N558:O558"/>
    <mergeCell ref="D559:G559"/>
    <mergeCell ref="J559:K559"/>
    <mergeCell ref="L559:M559"/>
    <mergeCell ref="N559:O559"/>
    <mergeCell ref="D560:G560"/>
    <mergeCell ref="J560:K560"/>
    <mergeCell ref="L560:M560"/>
    <mergeCell ref="N560:O560"/>
    <mergeCell ref="D561:G561"/>
    <mergeCell ref="J561:K561"/>
    <mergeCell ref="L561:M561"/>
    <mergeCell ref="N561:O561"/>
    <mergeCell ref="D562:G562"/>
    <mergeCell ref="J562:K562"/>
    <mergeCell ref="L562:M562"/>
    <mergeCell ref="N562:O562"/>
    <mergeCell ref="D563:G563"/>
    <mergeCell ref="J563:K563"/>
    <mergeCell ref="L563:M563"/>
    <mergeCell ref="N563:O563"/>
    <mergeCell ref="D564:G564"/>
    <mergeCell ref="J564:K564"/>
    <mergeCell ref="L564:M564"/>
    <mergeCell ref="N564:O564"/>
    <mergeCell ref="B565:C565"/>
    <mergeCell ref="D565:O565"/>
    <mergeCell ref="B566:I566"/>
    <mergeCell ref="J566:K566"/>
    <mergeCell ref="L566:M566"/>
    <mergeCell ref="N566:O566"/>
    <mergeCell ref="A10:A11"/>
    <mergeCell ref="A12:A41"/>
    <mergeCell ref="A56:A57"/>
    <mergeCell ref="A58:A89"/>
    <mergeCell ref="A105:A106"/>
    <mergeCell ref="A107:A136"/>
    <mergeCell ref="A152:A153"/>
    <mergeCell ref="A154:A183"/>
    <mergeCell ref="A199:A200"/>
    <mergeCell ref="A201:A230"/>
    <mergeCell ref="A246:A247"/>
    <mergeCell ref="A248:A277"/>
    <mergeCell ref="A293:A294"/>
    <mergeCell ref="A295:A324"/>
    <mergeCell ref="A340:A341"/>
    <mergeCell ref="A342:A371"/>
    <mergeCell ref="A387:A388"/>
    <mergeCell ref="A389:A418"/>
    <mergeCell ref="A434:A435"/>
    <mergeCell ref="A436:A469"/>
    <mergeCell ref="A485:A486"/>
    <mergeCell ref="A487:A519"/>
    <mergeCell ref="A535:A536"/>
    <mergeCell ref="A537:A566"/>
    <mergeCell ref="B13:B24"/>
    <mergeCell ref="B25:B36"/>
    <mergeCell ref="B37:B39"/>
    <mergeCell ref="B59:B72"/>
    <mergeCell ref="B73:B84"/>
    <mergeCell ref="B85:B87"/>
    <mergeCell ref="B108:B119"/>
    <mergeCell ref="B120:B131"/>
    <mergeCell ref="B132:B134"/>
    <mergeCell ref="B155:B166"/>
    <mergeCell ref="B167:B178"/>
    <mergeCell ref="B179:B181"/>
    <mergeCell ref="B202:B213"/>
    <mergeCell ref="B214:B225"/>
    <mergeCell ref="B226:B228"/>
    <mergeCell ref="B249:B260"/>
    <mergeCell ref="B261:B272"/>
    <mergeCell ref="B273:B275"/>
    <mergeCell ref="B296:B307"/>
    <mergeCell ref="B308:B319"/>
    <mergeCell ref="B320:B322"/>
    <mergeCell ref="B343:B354"/>
    <mergeCell ref="B355:B366"/>
    <mergeCell ref="B367:B369"/>
    <mergeCell ref="B390:B401"/>
    <mergeCell ref="B402:B413"/>
    <mergeCell ref="B414:B416"/>
    <mergeCell ref="B437:B452"/>
    <mergeCell ref="B453:B464"/>
    <mergeCell ref="B465:B467"/>
    <mergeCell ref="B488:B502"/>
    <mergeCell ref="B503:B514"/>
    <mergeCell ref="B515:B517"/>
    <mergeCell ref="B538:B549"/>
    <mergeCell ref="B550:B561"/>
    <mergeCell ref="B562:B564"/>
    <mergeCell ref="C13:C15"/>
    <mergeCell ref="C16:C18"/>
    <mergeCell ref="C19:C21"/>
    <mergeCell ref="C22:C24"/>
    <mergeCell ref="C25:C27"/>
    <mergeCell ref="C28:C30"/>
    <mergeCell ref="C31:C33"/>
    <mergeCell ref="C34:C36"/>
    <mergeCell ref="C37:C39"/>
    <mergeCell ref="C59:C62"/>
    <mergeCell ref="C63:C66"/>
    <mergeCell ref="C67:C69"/>
    <mergeCell ref="C70:C72"/>
    <mergeCell ref="C73:C75"/>
    <mergeCell ref="C76:C78"/>
    <mergeCell ref="C79:C81"/>
    <mergeCell ref="C82:C84"/>
    <mergeCell ref="C85:C87"/>
    <mergeCell ref="C108:C110"/>
    <mergeCell ref="C111:C113"/>
    <mergeCell ref="C114:C116"/>
    <mergeCell ref="C117:C119"/>
    <mergeCell ref="C120:C122"/>
    <mergeCell ref="C123:C125"/>
    <mergeCell ref="C126:C128"/>
    <mergeCell ref="C129:C131"/>
    <mergeCell ref="C132:C134"/>
    <mergeCell ref="C155:C157"/>
    <mergeCell ref="C158:C160"/>
    <mergeCell ref="C161:C163"/>
    <mergeCell ref="C164:C166"/>
    <mergeCell ref="C167:C169"/>
    <mergeCell ref="C170:C172"/>
    <mergeCell ref="C173:C175"/>
    <mergeCell ref="C176:C178"/>
    <mergeCell ref="C179:C181"/>
    <mergeCell ref="C202:C204"/>
    <mergeCell ref="C205:C207"/>
    <mergeCell ref="C208:C210"/>
    <mergeCell ref="C211:C213"/>
    <mergeCell ref="C214:C216"/>
    <mergeCell ref="C217:C219"/>
    <mergeCell ref="C220:C222"/>
    <mergeCell ref="C223:C225"/>
    <mergeCell ref="C226:C228"/>
    <mergeCell ref="C249:C251"/>
    <mergeCell ref="C252:C254"/>
    <mergeCell ref="C255:C257"/>
    <mergeCell ref="C258:C260"/>
    <mergeCell ref="C261:C263"/>
    <mergeCell ref="C264:C266"/>
    <mergeCell ref="C267:C269"/>
    <mergeCell ref="C270:C272"/>
    <mergeCell ref="C273:C275"/>
    <mergeCell ref="C296:C298"/>
    <mergeCell ref="C299:C301"/>
    <mergeCell ref="C302:C304"/>
    <mergeCell ref="C305:C307"/>
    <mergeCell ref="C308:C310"/>
    <mergeCell ref="C311:C313"/>
    <mergeCell ref="C314:C316"/>
    <mergeCell ref="C317:C319"/>
    <mergeCell ref="C320:C322"/>
    <mergeCell ref="C343:C345"/>
    <mergeCell ref="C346:C348"/>
    <mergeCell ref="C349:C351"/>
    <mergeCell ref="C352:C354"/>
    <mergeCell ref="C355:C357"/>
    <mergeCell ref="C358:C360"/>
    <mergeCell ref="C361:C363"/>
    <mergeCell ref="C364:C366"/>
    <mergeCell ref="C367:C369"/>
    <mergeCell ref="C390:C392"/>
    <mergeCell ref="C393:C395"/>
    <mergeCell ref="C396:C398"/>
    <mergeCell ref="C399:C401"/>
    <mergeCell ref="C402:C404"/>
    <mergeCell ref="C405:C407"/>
    <mergeCell ref="C408:C410"/>
    <mergeCell ref="C411:C413"/>
    <mergeCell ref="C414:C416"/>
    <mergeCell ref="C437:C443"/>
    <mergeCell ref="C444:C446"/>
    <mergeCell ref="C447:C449"/>
    <mergeCell ref="C450:C452"/>
    <mergeCell ref="C453:C455"/>
    <mergeCell ref="C456:C458"/>
    <mergeCell ref="C459:C461"/>
    <mergeCell ref="C462:C464"/>
    <mergeCell ref="C465:C467"/>
    <mergeCell ref="C488:C493"/>
    <mergeCell ref="C494:C496"/>
    <mergeCell ref="C497:C499"/>
    <mergeCell ref="C500:C502"/>
    <mergeCell ref="C503:C505"/>
    <mergeCell ref="C506:C508"/>
    <mergeCell ref="C509:C511"/>
    <mergeCell ref="C512:C514"/>
    <mergeCell ref="C515:C517"/>
    <mergeCell ref="C538:C540"/>
    <mergeCell ref="C541:C543"/>
    <mergeCell ref="C544:C546"/>
    <mergeCell ref="C547:C549"/>
    <mergeCell ref="C550:C552"/>
    <mergeCell ref="C553:C555"/>
    <mergeCell ref="C556:C558"/>
    <mergeCell ref="C559:C561"/>
    <mergeCell ref="C562:C564"/>
    <mergeCell ref="A5:B9"/>
    <mergeCell ref="A42:O45"/>
    <mergeCell ref="A51:B55"/>
    <mergeCell ref="A90:O93"/>
    <mergeCell ref="A100:B104"/>
    <mergeCell ref="A137:O140"/>
    <mergeCell ref="A147:B151"/>
    <mergeCell ref="A184:O187"/>
    <mergeCell ref="A194:B198"/>
    <mergeCell ref="A231:O234"/>
    <mergeCell ref="A241:B245"/>
    <mergeCell ref="A278:O281"/>
    <mergeCell ref="A288:B292"/>
    <mergeCell ref="A325:O328"/>
    <mergeCell ref="A335:B339"/>
    <mergeCell ref="A372:O375"/>
    <mergeCell ref="A382:B386"/>
    <mergeCell ref="A419:O422"/>
    <mergeCell ref="A429:B433"/>
    <mergeCell ref="A470:O473"/>
    <mergeCell ref="A480:B484"/>
    <mergeCell ref="A520:O523"/>
    <mergeCell ref="A530:B534"/>
    <mergeCell ref="A567:O57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 收入支出决算表</vt:lpstr>
      <vt:lpstr> 收入决算表</vt:lpstr>
      <vt:lpstr> 支出决算表</vt:lpstr>
      <vt:lpstr> 财政拨款收入支出决算表</vt:lpstr>
      <vt:lpstr> 一般公共预算财政拨款收入支出决算表</vt:lpstr>
      <vt:lpstr>一般公共预算财政拨款基本支出决算表</vt:lpstr>
      <vt:lpstr> 一般公共预算财政拨款项目支出决算表</vt:lpstr>
      <vt:lpstr> 政府性基金预算财政拨款收入支出决算表</vt:lpstr>
      <vt:lpstr> 国有资本经营预算财政拨款收入支出决算表</vt:lpstr>
      <vt:lpstr> 财政拨款“三公”经费、行政参公单位机关运行经费情况表</vt:lpstr>
      <vt:lpstr> 一般公共预算财政拨款“三公”经费情况表</vt:lpstr>
      <vt:lpstr>国有资产使用情况表</vt:lpstr>
      <vt:lpstr>部门整体支出绩效自评报告</vt:lpstr>
      <vt:lpstr>部门整体支出绩效自评表</vt:lpstr>
      <vt:lpstr>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胖嘟嘟大王</cp:lastModifiedBy>
  <dcterms:created xsi:type="dcterms:W3CDTF">2024-09-11T00:11:00Z</dcterms:created>
  <dcterms:modified xsi:type="dcterms:W3CDTF">2024-09-13T03:16:32Z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D06D6C2492404D478B03332EC43117FB_12</vt:lpwstr>
  </property>
  <property fmtid="{D5CDD505-2E9C-101B-9397-08002B2CF9AE}" pid="3" name="KSOProductBuildVer">
    <vt:lpwstr>2052-12.1.0.18166</vt:lpwstr>
  </property>
</Properties>
</file>